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6.155\1510zaimu\100_各種調査・資料\03_財政状況資料集（3月、8月）\R7（R6決算）\05_県から確認\02_回答\"/>
    </mc:Choice>
  </mc:AlternateContent>
  <bookViews>
    <workbookView xWindow="0" yWindow="0" windowWidth="28800" windowHeight="12090" tabRatio="92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<sst xmlns="http://schemas.openxmlformats.org/spreadsheetml/2006/main" count="1044" uniqueCount="566">
  <si>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</si>
  <si>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</si>
  <si>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</si>
  <si>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</si>
  <si>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</si>
  <si>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</si>
  <si>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</si>
  <si>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</si>
  <si>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</si>
  <si>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</si>
  <si>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</si>
  <si>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</si>
  <si>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</si>
  <si>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</si>
  <si>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</si>
  <si>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</si>
  <si>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</si>
  <si>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</si>
  <si>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</si>
  <si>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</si>
  <si>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</si>
  <si>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</si>
  <si>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</si>
  <si>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</si>
  <si>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</si>
  <si>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</si>
  <si>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</si>
  <si>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</si>
  <si>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</si>
  <si>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</si>
  <si>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</si>
  <si>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</si>
  <si>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</si>
  <si>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</si>
  <si>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</si>
  <si>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</si>
  <si>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</si>
  <si>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</si>
  <si>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</si>
  <si>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</si>
  <si>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</si>
  <si>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</si>
  <si>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</si>
  <si>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</si>
  <si>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</si>
  <si>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</si>
  <si>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</si>
  <si>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</si>
  <si>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</si>
  <si>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</si>
  <si>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</si>
  <si>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</si>
  <si>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</si>
  <si>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</si>
  <si>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</si>
  <si>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</si>
  <si>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</si>
  <si>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</si>
  <si>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</si>
  <si>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</si>
  <si>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</si>
  <si>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</si>
  <si>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</si>
  <si>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</si>
  <si>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</si>
  <si>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</si>
  <si>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</si>
  <si>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</si>
  <si>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</si>
  <si>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</si>
  <si>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</si>
  <si>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</si>
  <si>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</si>
  <si>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</si>
  <si>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</si>
  <si>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</si>
  <si>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</si>
  <si>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</si>
  <si>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</si>
  <si>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</si>
  <si>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</si>
  <si>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</si>
  <si>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</si>
  <si>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</si>
  <si>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</si>
  <si>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</si>
  <si>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</si>
  <si>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</si>
  <si>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</si>
  <si>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</si>
  <si>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</si>
  <si>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</si>
  <si>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</si>
  <si>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</si>
  <si>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</si>
  <si>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</si>
  <si>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</si>
  <si>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</si>
  <si>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</si>
  <si>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</si>
  <si>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</si>
  <si>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</si>
  <si>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</si>
  <si>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</si>
  <si>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</si>
  <si>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</si>
  <si>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</si>
  <si>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</si>
  <si>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</si>
  <si>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</si>
  <si>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</si>
  <si>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</si>
  <si>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</si>
  <si>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</si>
  <si>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</si>
  <si>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</si>
  <si>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</si>
  <si>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</si>
  <si>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</si>
  <si>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</si>
  <si>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</si>
  <si>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</si>
  <si>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</si>
  <si>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</si>
  <si>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</si>
  <si>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</si>
  <si>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</si>
  <si>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</si>
  <si>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</si>
  <si>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</si>
  <si>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</si>
  <si>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</si>
  <si>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</si>
  <si>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</si>
  <si>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</si>
  <si>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</si>
  <si>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</si>
  <si>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</si>
  <si>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</si>
  <si>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</si>
  <si>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</si>
  <si>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</si>
  <si>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</si>
  <si>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</si>
  <si>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</si>
  <si>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</si>
  <si>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</si>
  <si>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</si>
  <si>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</si>
  <si>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</si>
  <si>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</si>
  <si>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</si>
  <si>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</si>
  <si>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</si>
  <si>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</si>
  <si>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</si>
  <si>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</si>
  <si>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</si>
  <si>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</si>
  <si>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</si>
  <si>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</si>
  <si>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</si>
  <si>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</si>
  <si>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</si>
  <si>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</si>
  <si>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</si>
  <si>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</si>
  <si>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</si>
  <si>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</si>
  <si>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</si>
  <si>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</si>
  <si>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</si>
  <si>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</si>
  <si>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</si>
  <si>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</si>
  <si>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</si>
  <si>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</si>
  <si>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</si>
  <si>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</si>
  <si>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</si>
  <si>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</si>
  <si>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</si>
  <si>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</si>
  <si>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</si>
  <si>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</si>
  <si>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</si>
  <si>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</si>
  <si>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</si>
  <si>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</si>
  <si>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</si>
  <si>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</si>
  <si>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</si>
  <si>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</si>
  <si>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</si>
  <si>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</si>
  <si>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</si>
  <si>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</si>
  <si>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</si>
  <si>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</si>
  <si>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</si>
  <si>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</si>
  <si>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</si>
  <si>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青森県むつ市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</si>
  <si>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</si>
  <si>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</si>
  <si>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</si>
  <si>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</si>
  <si>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</si>
  <si>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</si>
  <si>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</si>
  <si>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</si>
  <si>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</si>
  <si>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</si>
  <si>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</si>
  <si>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</si>
  <si>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</si>
  <si>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</si>
  <si>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</si>
  <si>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</si>
  <si>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</si>
  <si>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</si>
  <si>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</si>
  <si>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</si>
  <si>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</si>
  <si>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</si>
  <si>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</si>
  <si>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</si>
  <si>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</si>
  <si>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</si>
  <si>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</si>
  <si>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</si>
  <si>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</si>
  <si>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</si>
  <si>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</si>
  <si>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</si>
  <si>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</si>
  <si>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</si>
  <si>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</si>
  <si>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</si>
  <si>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</si>
  <si>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</si>
  <si>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</si>
  <si>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</si>
  <si>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</si>
  <si>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</si>
  <si>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</si>
  <si>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</si>
  <si>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</si>
  <si>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</si>
  <si>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</si>
  <si>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</si>
  <si>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</si>
  <si>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</si>
  <si>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</si>
  <si>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</si>
  <si>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</si>
  <si>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</si>
  <si>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</si>
  <si>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</si>
  <si>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</si>
  <si>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</si>
  <si>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</si>
  <si>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</si>
  <si>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</si>
  <si>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</si>
  <si>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</si>
  <si>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</si>
  <si>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</si>
  <si>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</si>
  <si>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</si>
  <si>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</si>
  <si>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</si>
  <si>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</si>
  <si>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</si>
  <si>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</si>
  <si>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</si>
  <si>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</si>
  <si>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</si>
  <si>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</si>
  <si>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</si>
  <si>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</si>
  <si>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</si>
  <si>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</si>
  <si>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</si>
  <si>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</si>
  <si>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</si>
  <si>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</si>
  <si>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</si>
  <si>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</si>
  <si>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</si>
  <si>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</si>
  <si>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</si>
  <si>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</si>
  <si>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</si>
  <si>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</si>
  <si>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</si>
  <si>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</si>
  <si>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</si>
  <si>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</si>
  <si>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</si>
  <si>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</si>
  <si>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</si>
  <si>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</si>
  <si>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</si>
  <si>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</si>
  <si>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</si>
  <si>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</si>
  <si>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</si>
  <si>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</si>
  <si>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</si>
  <si>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</si>
  <si>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</si>
  <si>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</si>
  <si>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</si>
  <si>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</si>
  <si>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</si>
  <si>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</si>
  <si>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</si>
  <si>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</si>
  <si>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</si>
  <si>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</si>
  <si>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</si>
  <si>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</si>
  <si>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</si>
  <si>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</si>
  <si>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</si>
  <si>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</si>
  <si>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</si>
  <si>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</si>
  <si>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</si>
  <si>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</si>
  <si>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</si>
  <si>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</si>
  <si>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</si>
  <si>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</si>
  <si>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</si>
  <si>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</si>
  <si>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</si>
  <si>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</si>
  <si>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</si>
  <si>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</si>
  <si>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</si>
  <si>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</si>
  <si>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</si>
  <si>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</si>
  <si>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</si>
  <si>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</si>
  <si>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</si>
  <si>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</si>
  <si>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</si>
  <si>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</si>
  <si>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</si>
  <si>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</si>
  <si>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青森県むつ市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</si>
  <si>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</si>
  <si>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</si>
  <si>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</si>
  <si>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</si>
  <si>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</si>
  <si>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</si>
  <si>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</si>
  <si>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</si>
  <si>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</si>
  <si>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</si>
  <si>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</si>
  <si>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</si>
  <si>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</si>
  <si>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</si>
  <si>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</si>
  <si>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</si>
  <si>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</si>
  <si>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</si>
  <si>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</si>
  <si>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</si>
  <si>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</si>
  <si>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</si>
  <si>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</si>
  <si>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</si>
  <si>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</si>
  <si>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</si>
  <si>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</si>
  <si>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</si>
  <si>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</si>
  <si>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</si>
  <si>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</si>
  <si>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</si>
  <si>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</si>
  <si>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</si>
  <si>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</si>
  <si>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</si>
  <si>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</si>
  <si>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</si>
  <si>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</si>
  <si>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</si>
  <si>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魚市場事業特別会計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</si>
  <si>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</si>
  <si>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</si>
  <si>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</si>
  <si>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</si>
  <si>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</si>
  <si>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</si>
  <si>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</si>
  <si>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</si>
  <si>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</si>
  <si>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</si>
  <si>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</si>
  <si>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</si>
  <si>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</si>
  <si>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</si>
  <si>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</si>
  <si>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</si>
  <si>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</si>
  <si>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</si>
  <si>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</si>
  <si>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</si>
  <si>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</si>
  <si>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</si>
  <si>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</si>
  <si>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</si>
  <si>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</si>
  <si>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</si>
  <si>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</si>
  <si>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</si>
  <si>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</si>
  <si>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</si>
  <si>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</si>
  <si>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</si>
  <si>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</si>
  <si>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</si>
  <si>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</si>
  <si>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</si>
  <si>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</si>
  <si>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</si>
  <si>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</si>
  <si>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</si>
  <si>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</si>
  <si>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</si>
  <si>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</si>
  <si>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</si>
  <si>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</si>
  <si>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</si>
  <si>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</si>
  <si>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</si>
  <si>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</si>
  <si>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</si>
  <si>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</si>
  <si>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</si>
  <si>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</si>
  <si>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</si>
  <si>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</si>
  <si>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</si>
  <si>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</si>
  <si>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</si>
  <si>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</si>
  <si>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</si>
  <si>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</si>
  <si>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</si>
  <si>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</si>
  <si>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</si>
  <si>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</si>
  <si>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</si>
  <si>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</si>
  <si>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</si>
  <si>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</si>
  <si>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</si>
  <si>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</si>
  <si>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</si>
  <si>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</si>
  <si>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</si>
  <si>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</si>
  <si>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</si>
  <si>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</si>
  <si>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</si>
  <si>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</si>
  <si>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</si>
  <si>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</si>
  <si>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</si>
  <si>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</si>
  <si>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</si>
  <si>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</si>
  <si>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</si>
  <si>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</si>
  <si>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</si>
  <si>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</si>
  <si>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</si>
  <si>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</si>
  <si>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</si>
  <si>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</si>
  <si>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</si>
  <si>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</si>
  <si>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</si>
  <si>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</si>
  <si>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</si>
  <si>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</si>
  <si>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</si>
  <si>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</si>
  <si>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</si>
  <si>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</si>
  <si>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</si>
  <si>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</si>
  <si>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</si>
  <si>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</si>
  <si>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</si>
  <si>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</si>
  <si>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</si>
  <si>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</si>
  <si>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</si>
  <si>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</si>
  <si>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</si>
  <si>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</si>
  <si>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</si>
  <si>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</si>
  <si>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</si>
  <si>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</si>
  <si>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</si>
  <si>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</si>
  <si>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</si>
  <si>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</si>
  <si>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</si>
  <si>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</si>
  <si>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</si>
  <si>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</si>
  <si>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</si>
  <si>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</si>
  <si>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</si>
  <si>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</si>
  <si>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</si>
  <si>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</si>
  <si>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</si>
  <si>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</si>
  <si>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</si>
  <si>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4.19</t>
  </si>
  <si>
    <t>▲ 4.01</t>
  </si>
  <si>
    <t>水道事業会計</t>
  </si>
  <si>
    <t>一般会計</t>
  </si>
  <si>
    <t>介護保険特別会計</t>
  </si>
  <si>
    <t>下水道事業会計</t>
  </si>
  <si>
    <t>後期高齢者医療特別会計</t>
  </si>
  <si>
    <t>国民健康保険特別会計</t>
  </si>
  <si>
    <t>公共用地取得事業特別会計</t>
  </si>
  <si>
    <t>魚市場事業特別会計</t>
  </si>
  <si>
    <t>その他会計（赤字）</t>
  </si>
  <si>
    <t>その他会計（黒字）</t>
  </si>
  <si>
    <t>R02</t>
    <phoneticPr fontId="5"/>
  </si>
  <si>
    <t>R03</t>
    <phoneticPr fontId="5"/>
  </si>
  <si>
    <t>R04</t>
    <phoneticPr fontId="5"/>
  </si>
  <si>
    <t>R05</t>
    <phoneticPr fontId="5"/>
  </si>
  <si>
    <t>R06</t>
    <phoneticPr fontId="5"/>
  </si>
  <si>
    <t>地域基盤安定化基金</t>
    <rPh sb="0" eb="2">
      <t>チイキ</t>
    </rPh>
    <rPh sb="2" eb="4">
      <t>キバン</t>
    </rPh>
    <rPh sb="4" eb="6">
      <t>アンテイ</t>
    </rPh>
    <rPh sb="6" eb="7">
      <t>カ</t>
    </rPh>
    <rPh sb="7" eb="9">
      <t>キキン</t>
    </rPh>
    <phoneticPr fontId="5"/>
  </si>
  <si>
    <t>地域振興基金</t>
    <rPh sb="0" eb="2">
      <t>チイキ</t>
    </rPh>
    <rPh sb="2" eb="4">
      <t>シンコウ</t>
    </rPh>
    <rPh sb="4" eb="6">
      <t>キキン</t>
    </rPh>
    <phoneticPr fontId="38"/>
  </si>
  <si>
    <t>関根浜沿岸漁業振興基金</t>
    <rPh sb="0" eb="2">
      <t>セキネ</t>
    </rPh>
    <rPh sb="2" eb="3">
      <t>ハマ</t>
    </rPh>
    <rPh sb="3" eb="5">
      <t>エンガン</t>
    </rPh>
    <rPh sb="5" eb="7">
      <t>ギョギョウ</t>
    </rPh>
    <rPh sb="7" eb="9">
      <t>シンコウ</t>
    </rPh>
    <rPh sb="9" eb="11">
      <t>キキン</t>
    </rPh>
    <phoneticPr fontId="38"/>
  </si>
  <si>
    <t>過疎地域持続的発展基金</t>
    <rPh sb="0" eb="2">
      <t>カソ</t>
    </rPh>
    <rPh sb="2" eb="4">
      <t>チイキ</t>
    </rPh>
    <rPh sb="4" eb="7">
      <t>ジゾクテキ</t>
    </rPh>
    <rPh sb="7" eb="9">
      <t>ハッテン</t>
    </rPh>
    <rPh sb="9" eb="11">
      <t>キキン</t>
    </rPh>
    <phoneticPr fontId="38"/>
  </si>
  <si>
    <t>育英基金</t>
    <rPh sb="0" eb="2">
      <t>イクエイ</t>
    </rPh>
    <rPh sb="2" eb="4">
      <t>キキン</t>
    </rPh>
    <phoneticPr fontId="38"/>
  </si>
  <si>
    <t>一部事務組合下北医療センター 病院事業会計</t>
    <rPh sb="0" eb="10">
      <t>イチブジムクミアイシモキタイリョウ</t>
    </rPh>
    <rPh sb="15" eb="17">
      <t>ビョウイン</t>
    </rPh>
    <rPh sb="17" eb="19">
      <t>ジギョウ</t>
    </rPh>
    <rPh sb="19" eb="21">
      <t>カイケイ</t>
    </rPh>
    <phoneticPr fontId="38"/>
  </si>
  <si>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38"/>
  </si>
  <si>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38"/>
  </si>
  <si>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38"/>
  </si>
  <si>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38"/>
  </si>
  <si>
    <t>青森県市長会館管理組合　一般会計</t>
    <rPh sb="0" eb="3">
      <t>アオモリケン</t>
    </rPh>
    <rPh sb="3" eb="6">
      <t>シチョウカイ</t>
    </rPh>
    <rPh sb="6" eb="7">
      <t>カン</t>
    </rPh>
    <rPh sb="7" eb="9">
      <t>カンリ</t>
    </rPh>
    <rPh sb="9" eb="11">
      <t>クミアイ</t>
    </rPh>
    <rPh sb="12" eb="14">
      <t>イッパン</t>
    </rPh>
    <rPh sb="14" eb="16">
      <t>カイケイ</t>
    </rPh>
    <phoneticPr fontId="38"/>
  </si>
  <si>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8"/>
  </si>
  <si>
    <t>青森県後期高齢者医療広域連合　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</si>
  <si>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t>
    <phoneticPr fontId="2"/>
  </si>
  <si>
    <t>むつ市脇野沢農業振興公社</t>
    <phoneticPr fontId="38"/>
  </si>
  <si>
    <t>むつ市教育福祉振興会</t>
    <phoneticPr fontId="38"/>
  </si>
  <si>
    <t>エフエムむつ</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</si>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</sst>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29FD-438F-88E1-C45E83F56D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62935</c:v>
                </c:pt>
                <c:pt idx="1">
                  <c:v>69375</c:v>
                </c:pt>
                <c:pt idx="2">
                  <c:v>63799</c:v>
                </c:pt>
                <c:pt idx="3">
                  <c:v>85009</c:v>
                </c:pt>
                <c:pt idx="4">
                  <c:v>118600</c:v>
                </c:pt>
              </c:numCache>
            </c:numRef>
          </c:val>
          <c:smooth val="0"/>
          <c:extLst>
            <c:ext xmlns:c16="http://schemas.microsoft.com/office/drawing/2014/chart" uri="{C3380CC4-5D6E-409C-BE32-E72D297353CC}">
              <c16:uniqueId val="{00000001-29FD-438F-88E1-C45E83F56D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1.95</c:v>
                </c:pt>
                <c:pt idx="1">
                  <c:v>3.79</c:v>
                </c:pt>
                <c:pt idx="2">
                  <c:v>5.13</c:v>
                </c:pt>
                <c:pt idx="3">
                  <c:v>3.46</c:v>
                </c:pt>
                <c:pt idx="4">
                  <c:v>1.72</c:v>
                </c:pt>
              </c:numCache>
            </c:numRef>
          </c:val>
          <c:extLst>
            <c:ext xmlns:c16="http://schemas.microsoft.com/office/drawing/2014/chart" uri="{C3380CC4-5D6E-409C-BE32-E72D297353CC}">
              <c16:uniqueId val="{00000000-41A3-4757-9E03-18FB9AA894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5.81</c:v>
                </c:pt>
                <c:pt idx="1">
                  <c:v>10.06</c:v>
                </c:pt>
                <c:pt idx="2">
                  <c:v>10.73</c:v>
                </c:pt>
                <c:pt idx="3">
                  <c:v>8.14</c:v>
                </c:pt>
                <c:pt idx="4">
                  <c:v>5.61</c:v>
                </c:pt>
              </c:numCache>
            </c:numRef>
          </c:val>
          <c:extLst>
            <c:ext xmlns:c16="http://schemas.microsoft.com/office/drawing/2014/chart" uri="{C3380CC4-5D6E-409C-BE32-E72D297353CC}">
              <c16:uniqueId val="{00000001-41A3-4757-9E03-18FB9AA894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4.1100000000000003</c:v>
                </c:pt>
                <c:pt idx="1">
                  <c:v>6.4</c:v>
                </c:pt>
                <c:pt idx="2">
                  <c:v>1.72</c:v>
                </c:pt>
                <c:pt idx="3">
                  <c:v>-4.1900000000000004</c:v>
                </c:pt>
                <c:pt idx="4">
                  <c:v>-4.01</c:v>
                </c:pt>
              </c:numCache>
            </c:numRef>
          </c:val>
          <c:smooth val="0"/>
          <c:extLst>
            <c:ext xmlns:c16="http://schemas.microsoft.com/office/drawing/2014/chart" uri="{C3380CC4-5D6E-409C-BE32-E72D297353CC}">
              <c16:uniqueId val="{00000002-41A3-4757-9E03-18FB9AA894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63-4DB2-B8F6-054E62D630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63-4DB2-B8F6-054E62D63034}"/>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C63-4DB2-B8F6-054E62D63034}"/>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C63-4DB2-B8F6-054E62D6303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0.77</c:v>
                </c:pt>
                <c:pt idx="2">
                  <c:v>#N/A</c:v>
                </c:pt>
                <c:pt idx="3">
                  <c:v>0.85</c:v>
                </c:pt>
                <c:pt idx="4">
                  <c:v>#N/A</c:v>
                </c:pt>
                <c:pt idx="5">
                  <c:v>1.2</c:v>
                </c:pt>
                <c:pt idx="6">
                  <c:v>#N/A</c:v>
                </c:pt>
                <c:pt idx="7">
                  <c:v>1.26</c:v>
                </c:pt>
                <c:pt idx="8">
                  <c:v>#N/A</c:v>
                </c:pt>
                <c:pt idx="9">
                  <c:v>0.05</c:v>
                </c:pt>
              </c:numCache>
            </c:numRef>
          </c:val>
          <c:extLst>
            <c:ext xmlns:c16="http://schemas.microsoft.com/office/drawing/2014/chart" uri="{C3380CC4-5D6E-409C-BE32-E72D297353CC}">
              <c16:uniqueId val="{00000004-3C63-4DB2-B8F6-054E62D6303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0.06</c:v>
                </c:pt>
                <c:pt idx="4">
                  <c:v>#N/A</c:v>
                </c:pt>
                <c:pt idx="5">
                  <c:v>0.1</c:v>
                </c:pt>
                <c:pt idx="6">
                  <c:v>#N/A</c:v>
                </c:pt>
                <c:pt idx="7">
                  <c:v>0.12</c:v>
                </c:pt>
                <c:pt idx="8">
                  <c:v>#N/A</c:v>
                </c:pt>
                <c:pt idx="9">
                  <c:v>0.14000000000000001</c:v>
                </c:pt>
              </c:numCache>
            </c:numRef>
          </c:val>
          <c:extLst>
            <c:ext xmlns:c16="http://schemas.microsoft.com/office/drawing/2014/chart" uri="{C3380CC4-5D6E-409C-BE32-E72D297353CC}">
              <c16:uniqueId val="{00000005-3C63-4DB2-B8F6-054E62D6303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0.24</c:v>
                </c:pt>
                <c:pt idx="2">
                  <c:v>#N/A</c:v>
                </c:pt>
                <c:pt idx="3">
                  <c:v>0.56999999999999995</c:v>
                </c:pt>
                <c:pt idx="4">
                  <c:v>#N/A</c:v>
                </c:pt>
                <c:pt idx="5">
                  <c:v>0.66</c:v>
                </c:pt>
                <c:pt idx="6">
                  <c:v>#N/A</c:v>
                </c:pt>
                <c:pt idx="7">
                  <c:v>0.91</c:v>
                </c:pt>
                <c:pt idx="8">
                  <c:v>#N/A</c:v>
                </c:pt>
                <c:pt idx="9">
                  <c:v>0.32</c:v>
                </c:pt>
              </c:numCache>
            </c:numRef>
          </c:val>
          <c:extLst>
            <c:ext xmlns:c16="http://schemas.microsoft.com/office/drawing/2014/chart" uri="{C3380CC4-5D6E-409C-BE32-E72D297353CC}">
              <c16:uniqueId val="{00000006-3C63-4DB2-B8F6-054E62D6303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0.86</c:v>
                </c:pt>
                <c:pt idx="2">
                  <c:v>#N/A</c:v>
                </c:pt>
                <c:pt idx="3">
                  <c:v>1.29</c:v>
                </c:pt>
                <c:pt idx="4">
                  <c:v>#N/A</c:v>
                </c:pt>
                <c:pt idx="5">
                  <c:v>1.5</c:v>
                </c:pt>
                <c:pt idx="6">
                  <c:v>#N/A</c:v>
                </c:pt>
                <c:pt idx="7">
                  <c:v>1.5</c:v>
                </c:pt>
                <c:pt idx="8">
                  <c:v>#N/A</c:v>
                </c:pt>
                <c:pt idx="9">
                  <c:v>0.83</c:v>
                </c:pt>
              </c:numCache>
            </c:numRef>
          </c:val>
          <c:extLst>
            <c:ext xmlns:c16="http://schemas.microsoft.com/office/drawing/2014/chart" uri="{C3380CC4-5D6E-409C-BE32-E72D297353CC}">
              <c16:uniqueId val="{00000007-3C63-4DB2-B8F6-054E62D630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1.95</c:v>
                </c:pt>
                <c:pt idx="2">
                  <c:v>#N/A</c:v>
                </c:pt>
                <c:pt idx="3">
                  <c:v>3.79</c:v>
                </c:pt>
                <c:pt idx="4">
                  <c:v>#N/A</c:v>
                </c:pt>
                <c:pt idx="5">
                  <c:v>5.13</c:v>
                </c:pt>
                <c:pt idx="6">
                  <c:v>#N/A</c:v>
                </c:pt>
                <c:pt idx="7">
                  <c:v>3.45</c:v>
                </c:pt>
                <c:pt idx="8">
                  <c:v>#N/A</c:v>
                </c:pt>
                <c:pt idx="9">
                  <c:v>1.72</c:v>
                </c:pt>
              </c:numCache>
            </c:numRef>
          </c:val>
          <c:extLst>
            <c:ext xmlns:c16="http://schemas.microsoft.com/office/drawing/2014/chart" uri="{C3380CC4-5D6E-409C-BE32-E72D297353CC}">
              <c16:uniqueId val="{00000008-3C63-4DB2-B8F6-054E62D630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6.89</c:v>
                </c:pt>
                <c:pt idx="2">
                  <c:v>#N/A</c:v>
                </c:pt>
                <c:pt idx="3">
                  <c:v>6.24</c:v>
                </c:pt>
                <c:pt idx="4">
                  <c:v>#N/A</c:v>
                </c:pt>
                <c:pt idx="5">
                  <c:v>5.2</c:v>
                </c:pt>
                <c:pt idx="6">
                  <c:v>#N/A</c:v>
                </c:pt>
                <c:pt idx="7">
                  <c:v>4.26</c:v>
                </c:pt>
                <c:pt idx="8">
                  <c:v>#N/A</c:v>
                </c:pt>
                <c:pt idx="9">
                  <c:v>3.19</c:v>
                </c:pt>
              </c:numCache>
            </c:numRef>
          </c:val>
          <c:extLst>
            <c:ext xmlns:c16="http://schemas.microsoft.com/office/drawing/2014/chart" uri="{C3380CC4-5D6E-409C-BE32-E72D297353CC}">
              <c16:uniqueId val="{00000009-3C63-4DB2-B8F6-054E62D630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2992</c:v>
                </c:pt>
                <c:pt idx="5">
                  <c:v>2962</c:v>
                </c:pt>
                <c:pt idx="8">
                  <c:v>2905</c:v>
                </c:pt>
                <c:pt idx="11">
                  <c:v>2932</c:v>
                </c:pt>
                <c:pt idx="14">
                  <c:v>2977</c:v>
                </c:pt>
              </c:numCache>
            </c:numRef>
          </c:val>
          <c:extLst>
            <c:ext xmlns:c16="http://schemas.microsoft.com/office/drawing/2014/chart" uri="{C3380CC4-5D6E-409C-BE32-E72D297353CC}">
              <c16:uniqueId val="{00000000-0A3E-4D2E-B14E-A3DDAEC6F6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0</c:v>
                </c:pt>
                <c:pt idx="9">
                  <c:v>0</c:v>
                </c:pt>
                <c:pt idx="12">
                  <c:v>2</c:v>
                </c:pt>
              </c:numCache>
            </c:numRef>
          </c:val>
          <c:extLst>
            <c:ext xmlns:c16="http://schemas.microsoft.com/office/drawing/2014/chart" uri="{C3380CC4-5D6E-409C-BE32-E72D297353CC}">
              <c16:uniqueId val="{00000001-0A3E-4D2E-B14E-A3DDAEC6F6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140</c:v>
                </c:pt>
                <c:pt idx="3">
                  <c:v>140</c:v>
                </c:pt>
                <c:pt idx="6">
                  <c:v>140</c:v>
                </c:pt>
                <c:pt idx="9">
                  <c:v>140</c:v>
                </c:pt>
                <c:pt idx="12">
                  <c:v>140</c:v>
                </c:pt>
              </c:numCache>
            </c:numRef>
          </c:val>
          <c:extLst>
            <c:ext xmlns:c16="http://schemas.microsoft.com/office/drawing/2014/chart" uri="{C3380CC4-5D6E-409C-BE32-E72D297353CC}">
              <c16:uniqueId val="{00000002-0A3E-4D2E-B14E-A3DDAEC6F6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931</c:v>
                </c:pt>
                <c:pt idx="3">
                  <c:v>841</c:v>
                </c:pt>
                <c:pt idx="6">
                  <c:v>702</c:v>
                </c:pt>
                <c:pt idx="9">
                  <c:v>747</c:v>
                </c:pt>
                <c:pt idx="12">
                  <c:v>712</c:v>
                </c:pt>
              </c:numCache>
            </c:numRef>
          </c:val>
          <c:extLst>
            <c:ext xmlns:c16="http://schemas.microsoft.com/office/drawing/2014/chart" uri="{C3380CC4-5D6E-409C-BE32-E72D297353CC}">
              <c16:uniqueId val="{00000003-0A3E-4D2E-B14E-A3DDAEC6F6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761</c:v>
                </c:pt>
                <c:pt idx="3">
                  <c:v>753</c:v>
                </c:pt>
                <c:pt idx="6">
                  <c:v>781</c:v>
                </c:pt>
                <c:pt idx="9">
                  <c:v>813</c:v>
                </c:pt>
                <c:pt idx="12">
                  <c:v>857</c:v>
                </c:pt>
              </c:numCache>
            </c:numRef>
          </c:val>
          <c:extLst>
            <c:ext xmlns:c16="http://schemas.microsoft.com/office/drawing/2014/chart" uri="{C3380CC4-5D6E-409C-BE32-E72D297353CC}">
              <c16:uniqueId val="{00000004-0A3E-4D2E-B14E-A3DDAEC6F6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3E-4D2E-B14E-A3DDAEC6F6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3E-4D2E-B14E-A3DDAEC6F6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3311</c:v>
                </c:pt>
                <c:pt idx="3">
                  <c:v>3341</c:v>
                </c:pt>
                <c:pt idx="6">
                  <c:v>3327</c:v>
                </c:pt>
                <c:pt idx="9">
                  <c:v>3298</c:v>
                </c:pt>
                <c:pt idx="12">
                  <c:v>3412</c:v>
                </c:pt>
              </c:numCache>
            </c:numRef>
          </c:val>
          <c:extLst>
            <c:ext xmlns:c16="http://schemas.microsoft.com/office/drawing/2014/chart" uri="{C3380CC4-5D6E-409C-BE32-E72D297353CC}">
              <c16:uniqueId val="{00000007-0A3E-4D2E-B14E-A3DDAEC6F6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2153</c:v>
                </c:pt>
                <c:pt idx="2">
                  <c:v>#N/A</c:v>
                </c:pt>
                <c:pt idx="3">
                  <c:v>#N/A</c:v>
                </c:pt>
                <c:pt idx="4">
                  <c:v>2114</c:v>
                </c:pt>
                <c:pt idx="5">
                  <c:v>#N/A</c:v>
                </c:pt>
                <c:pt idx="6">
                  <c:v>#N/A</c:v>
                </c:pt>
                <c:pt idx="7">
                  <c:v>2045</c:v>
                </c:pt>
                <c:pt idx="8">
                  <c:v>#N/A</c:v>
                </c:pt>
                <c:pt idx="9">
                  <c:v>#N/A</c:v>
                </c:pt>
                <c:pt idx="10">
                  <c:v>2066</c:v>
                </c:pt>
                <c:pt idx="11">
                  <c:v>#N/A</c:v>
                </c:pt>
                <c:pt idx="12">
                  <c:v>#N/A</c:v>
                </c:pt>
                <c:pt idx="13">
                  <c:v>2146</c:v>
                </c:pt>
                <c:pt idx="14">
                  <c:v>#N/A</c:v>
                </c:pt>
              </c:numCache>
            </c:numRef>
          </c:val>
          <c:smooth val="0"/>
          <c:extLst>
            <c:ext xmlns:c16="http://schemas.microsoft.com/office/drawing/2014/chart" uri="{C3380CC4-5D6E-409C-BE32-E72D297353CC}">
              <c16:uniqueId val="{00000008-0A3E-4D2E-B14E-A3DDAEC6F6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33535</c:v>
                </c:pt>
                <c:pt idx="5">
                  <c:v>33741</c:v>
                </c:pt>
                <c:pt idx="8">
                  <c:v>32912</c:v>
                </c:pt>
                <c:pt idx="11">
                  <c:v>33218</c:v>
                </c:pt>
                <c:pt idx="14">
                  <c:v>33064</c:v>
                </c:pt>
              </c:numCache>
            </c:numRef>
          </c:val>
          <c:extLst>
            <c:ext xmlns:c16="http://schemas.microsoft.com/office/drawing/2014/chart" uri="{C3380CC4-5D6E-409C-BE32-E72D297353CC}">
              <c16:uniqueId val="{00000000-CEEE-4158-9A23-942DEBAF82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1594</c:v>
                </c:pt>
                <c:pt idx="5">
                  <c:v>1483</c:v>
                </c:pt>
                <c:pt idx="8">
                  <c:v>1441</c:v>
                </c:pt>
                <c:pt idx="11">
                  <c:v>1384</c:v>
                </c:pt>
                <c:pt idx="14">
                  <c:v>1192</c:v>
                </c:pt>
              </c:numCache>
            </c:numRef>
          </c:val>
          <c:extLst>
            <c:ext xmlns:c16="http://schemas.microsoft.com/office/drawing/2014/chart" uri="{C3380CC4-5D6E-409C-BE32-E72D297353CC}">
              <c16:uniqueId val="{00000001-CEEE-4158-9A23-942DEBAF82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2601</c:v>
                </c:pt>
                <c:pt idx="5">
                  <c:v>3819</c:v>
                </c:pt>
                <c:pt idx="8">
                  <c:v>4089</c:v>
                </c:pt>
                <c:pt idx="11">
                  <c:v>4039</c:v>
                </c:pt>
                <c:pt idx="14">
                  <c:v>3586</c:v>
                </c:pt>
              </c:numCache>
            </c:numRef>
          </c:val>
          <c:extLst>
            <c:ext xmlns:c16="http://schemas.microsoft.com/office/drawing/2014/chart" uri="{C3380CC4-5D6E-409C-BE32-E72D297353CC}">
              <c16:uniqueId val="{00000002-CEEE-4158-9A23-942DEBAF82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EE-4158-9A23-942DEBAF82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EE-4158-9A23-942DEBAF82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EE-4158-9A23-942DEBAF82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3041</c:v>
                </c:pt>
                <c:pt idx="3">
                  <c:v>3083</c:v>
                </c:pt>
                <c:pt idx="6">
                  <c:v>2956</c:v>
                </c:pt>
                <c:pt idx="9">
                  <c:v>3041</c:v>
                </c:pt>
                <c:pt idx="12">
                  <c:v>3064</c:v>
                </c:pt>
              </c:numCache>
            </c:numRef>
          </c:val>
          <c:extLst>
            <c:ext xmlns:c16="http://schemas.microsoft.com/office/drawing/2014/chart" uri="{C3380CC4-5D6E-409C-BE32-E72D297353CC}">
              <c16:uniqueId val="{00000006-CEEE-4158-9A23-942DEBAF82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3863</c:v>
                </c:pt>
                <c:pt idx="3">
                  <c:v>3211</c:v>
                </c:pt>
                <c:pt idx="6">
                  <c:v>4236</c:v>
                </c:pt>
                <c:pt idx="9">
                  <c:v>6423</c:v>
                </c:pt>
                <c:pt idx="12">
                  <c:v>6287</c:v>
                </c:pt>
              </c:numCache>
            </c:numRef>
          </c:val>
          <c:extLst>
            <c:ext xmlns:c16="http://schemas.microsoft.com/office/drawing/2014/chart" uri="{C3380CC4-5D6E-409C-BE32-E72D297353CC}">
              <c16:uniqueId val="{00000007-CEEE-4158-9A23-942DEBAF82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12115</c:v>
                </c:pt>
                <c:pt idx="3">
                  <c:v>11832</c:v>
                </c:pt>
                <c:pt idx="6">
                  <c:v>11223</c:v>
                </c:pt>
                <c:pt idx="9">
                  <c:v>11072</c:v>
                </c:pt>
                <c:pt idx="12">
                  <c:v>10247</c:v>
                </c:pt>
              </c:numCache>
            </c:numRef>
          </c:val>
          <c:extLst>
            <c:ext xmlns:c16="http://schemas.microsoft.com/office/drawing/2014/chart" uri="{C3380CC4-5D6E-409C-BE32-E72D297353CC}">
              <c16:uniqueId val="{00000008-CEEE-4158-9A23-942DEBAF82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2350</c:v>
                </c:pt>
                <c:pt idx="3">
                  <c:v>2210</c:v>
                </c:pt>
                <c:pt idx="6">
                  <c:v>2070</c:v>
                </c:pt>
                <c:pt idx="9">
                  <c:v>1930</c:v>
                </c:pt>
                <c:pt idx="12">
                  <c:v>1790</c:v>
                </c:pt>
              </c:numCache>
            </c:numRef>
          </c:val>
          <c:extLst>
            <c:ext xmlns:c16="http://schemas.microsoft.com/office/drawing/2014/chart" uri="{C3380CC4-5D6E-409C-BE32-E72D297353CC}">
              <c16:uniqueId val="{00000009-CEEE-4158-9A23-942DEBAF82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37270</c:v>
                </c:pt>
                <c:pt idx="3">
                  <c:v>37293</c:v>
                </c:pt>
                <c:pt idx="6">
                  <c:v>36466</c:v>
                </c:pt>
                <c:pt idx="9">
                  <c:v>36608</c:v>
                </c:pt>
                <c:pt idx="12">
                  <c:v>36071</c:v>
                </c:pt>
              </c:numCache>
            </c:numRef>
          </c:val>
          <c:extLst>
            <c:ext xmlns:c16="http://schemas.microsoft.com/office/drawing/2014/chart" uri="{C3380CC4-5D6E-409C-BE32-E72D297353CC}">
              <c16:uniqueId val="{0000000A-CEEE-4158-9A23-942DEBAF82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20907</c:v>
                </c:pt>
                <c:pt idx="2">
                  <c:v>#N/A</c:v>
                </c:pt>
                <c:pt idx="3">
                  <c:v>#N/A</c:v>
                </c:pt>
                <c:pt idx="4">
                  <c:v>18586</c:v>
                </c:pt>
                <c:pt idx="5">
                  <c:v>#N/A</c:v>
                </c:pt>
                <c:pt idx="6">
                  <c:v>#N/A</c:v>
                </c:pt>
                <c:pt idx="7">
                  <c:v>18509</c:v>
                </c:pt>
                <c:pt idx="8">
                  <c:v>#N/A</c:v>
                </c:pt>
                <c:pt idx="9">
                  <c:v>#N/A</c:v>
                </c:pt>
                <c:pt idx="10">
                  <c:v>20434</c:v>
                </c:pt>
                <c:pt idx="11">
                  <c:v>#N/A</c:v>
                </c:pt>
                <c:pt idx="12">
                  <c:v>#N/A</c:v>
                </c:pt>
                <c:pt idx="13">
                  <c:v>19618</c:v>
                </c:pt>
                <c:pt idx="14">
                  <c:v>#N/A</c:v>
                </c:pt>
              </c:numCache>
            </c:numRef>
          </c:val>
          <c:smooth val="0"/>
          <c:extLst>
            <c:ext xmlns:c16="http://schemas.microsoft.com/office/drawing/2014/chart" uri="{C3380CC4-5D6E-409C-BE32-E72D297353CC}">
              <c16:uniqueId val="{0000000B-CEEE-4158-9A23-942DEBAF82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1892</c:v>
                </c:pt>
                <c:pt idx="1">
                  <c:v>1442</c:v>
                </c:pt>
                <c:pt idx="2">
                  <c:v>1017</c:v>
                </c:pt>
              </c:numCache>
            </c:numRef>
          </c:val>
          <c:extLst>
            <c:ext xmlns:c16="http://schemas.microsoft.com/office/drawing/2014/chart" uri="{C3380CC4-5D6E-409C-BE32-E72D297353CC}">
              <c16:uniqueId val="{00000000-EB7A-45F7-ADAA-BAAABF57FA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265</c:v>
                </c:pt>
                <c:pt idx="1">
                  <c:v>341</c:v>
                </c:pt>
                <c:pt idx="2">
                  <c:v>1</c:v>
                </c:pt>
              </c:numCache>
            </c:numRef>
          </c:val>
          <c:extLst>
            <c:ext xmlns:c16="http://schemas.microsoft.com/office/drawing/2014/chart" uri="{C3380CC4-5D6E-409C-BE32-E72D297353CC}">
              <c16:uniqueId val="{00000001-EB7A-45F7-ADAA-BAAABF57FA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5017</c:v>
                </c:pt>
                <c:pt idx="1">
                  <c:v>4390</c:v>
                </c:pt>
                <c:pt idx="2">
                  <c:v>4140</c:v>
                </c:pt>
              </c:numCache>
            </c:numRef>
          </c:val>
          <c:extLst>
            <c:ext xmlns:c16="http://schemas.microsoft.com/office/drawing/2014/chart" uri="{C3380CC4-5D6E-409C-BE32-E72D297353CC}">
              <c16:uniqueId val="{00000002-EB7A-45F7-ADAA-BAAABF57FA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が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新規の地方債発行に当たっては、事業を厳選し、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市本体及び一部事務組合の両方において起債発行額の総量を減らすよう努める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の分子は、依然として高水準で推移している。これは、将来負担額における一般会計等に係る地方債の現在高及び公営企業債等繰入見込額が依然として高水準で推移していることが主な要因である。臨時財政対策債や合併特例債等の発行増により、充当可能財源等の基準財政需要額算入見込額が増加する一方、一般会計等に係る地方債現在高の高止まりは解消されていないのが現状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今後も、新規発行地方債の更なる厳選、抑制に努めるとともに、下北医療センターの経営健全化に係る取り組みに対して多面的な支援を行うことにより、当該分子の早期改善に努める。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青森県むつ市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電源立地地域対策交付金を原資として地域振興基金に約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百万円、前年度決算剰余金等により財政調整基金へ約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補正財源として財政調整基金を約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百万円、常備消防に係る下北地域広域行政事務組合負担金の財源として地域振興基金を約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基盤安定化基金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百万円取り崩したことにより、基金全体では約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は、特定の事業に要する財源として基金を取り崩して事業実施していくため中長期的には減少が見込まれる。財政調整基金は、繰上償還、除排雪経費に要する財源として取り崩して実施していく予定であるため、国、県等の補助金の活用や内部経費の抑制を図ることにより、財政調整基金の着実な積立て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・地域基盤安定化基金：地域住民の連帯強化及び生活基盤の安定化を促進し、地域の一体的な発展及び住民福祉の向上を図る。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・地域振興基金：公共用の施設の整備、市民生活の利便性の向上及び産業の振興に寄与する事業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促進</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・関根浜沿岸漁業振興基金：関根浜地区における沿岸漁業の構造改善を促進し、沿岸漁業の振興及び発展を図る。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持続的発展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基金：地域の持続的発展を支援し、雇用機会の拡充、住民福祉の向上等に寄与</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する事業を実施する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・育英基金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向学心強く優秀な者に対し学費を貸与し、人材育成を図る。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・地域基盤安定化基金：常備消防</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に係る下北地域広域行政事務組合負担金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百万円充当したことによる減少。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・地域振興基金：電源立地地域対策交付金を原資として約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百万円を積立てした一方で、常備消防に係る下北地域広域行政事務組合負担金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及び小中学校に係る冷房設備整備事業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百万円充当したことにより約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・地域基盤安定化基金：平成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年度に行った約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百万円の積立てをもって、旧合併特例事業債を原資とした積立ては終了した。原資となった起債の元金償還が進むにつれ処分可能な額が増えるため、対象事業を選択しながら充当していく。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・地域振興基金：電源立地地域対策交付金交付規則に基づき基金を積み立て、常備消防に係る下北地域広域行政事務組合負担金へ計画的に充当していく。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持続的発展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基金：過疎地域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持続的発展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市町村計画に基づき実施する事業へ充当していく。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補正財源としての多額の取り崩し。</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災害への備え等のため、標準財政規模の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億円以上を目標とし、着実な積立てに努める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百万円積み立てた一方で、令和６年度の市債償還に必要な財源を確保するため、同年度に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財政調整基金の積み立てを最優先としながら、財政状況、起債の償還予定を勘案しつつ積み立てを行う。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51,606
51,438
864.20
41,888,346
41,482,132
312,028
18,110,736
36,071,193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経済基盤が脆弱で市税等の自主財源割合が低いことにより、類似団体平均を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基準財政収入額においては、制度改正や消費税率上昇に伴い地方譲与税や地方消費税交付金が増加していくものの、基準財政需要額においては、社会保障関係費が増加する見込みで、本指数は今後も横ばいで推移するものととらえている。このため、類似団体平均との差を縮めるべく、働き方改革と連動した行革努力による人件費の削減や地方債を活用した普通建設事業の抑制を行うなどの取り組みを展開するとともに予算規模の大きい普通建設事業の縮小や廃止を検討し、財政力の向上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154517</xdr:rowOff>
    </xdr:from>
    <xdr:to>
      <xdr:col>23</xdr:col>
      <xdr:colOff>133350</xdr:colOff>
      <xdr:row>45</xdr:row>
      <xdr:rowOff>154517</xdr:rowOff>
    </xdr:to>
    <xdr:cxnSp macro="">
      <xdr:nvCxnSpPr>
        <xdr:cNvPr id="69" name="直線コネクタ 68"/>
        <xdr:cNvCxnSpPr/>
      </xdr:nvCxnSpPr>
      <xdr:spPr>
        <a:xfrm>
          <a:off x="4114800" y="78697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134408</xdr:rowOff>
    </xdr:from>
    <xdr:to>
      <xdr:col>19</xdr:col>
      <xdr:colOff>133350</xdr:colOff>
      <xdr:row>45</xdr:row>
      <xdr:rowOff>154517</xdr:rowOff>
    </xdr:to>
    <xdr:cxnSp macro="">
      <xdr:nvCxnSpPr>
        <xdr:cNvPr id="72" name="直線コネクタ 71"/>
        <xdr:cNvCxnSpPr/>
      </xdr:nvCxnSpPr>
      <xdr:spPr>
        <a:xfrm>
          <a:off x="3225800" y="78496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134408</xdr:rowOff>
    </xdr:from>
    <xdr:to>
      <xdr:col>15</xdr:col>
      <xdr:colOff>82550</xdr:colOff>
      <xdr:row>45</xdr:row>
      <xdr:rowOff>134408</xdr:rowOff>
    </xdr:to>
    <xdr:cxnSp macro="">
      <xdr:nvCxnSpPr>
        <xdr:cNvPr id="75" name="直線コネクタ 74"/>
        <xdr:cNvCxnSpPr/>
      </xdr:nvCxnSpPr>
      <xdr:spPr>
        <a:xfrm>
          <a:off x="2336800" y="78496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134408</xdr:rowOff>
    </xdr:to>
    <xdr:cxnSp macro="">
      <xdr:nvCxnSpPr>
        <xdr:cNvPr id="78" name="直線コネクタ 77"/>
        <xdr:cNvCxnSpPr/>
      </xdr:nvCxnSpPr>
      <xdr:spPr>
        <a:xfrm>
          <a:off x="1447800" y="78295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103717</xdr:rowOff>
    </xdr:from>
    <xdr:to>
      <xdr:col>23</xdr:col>
      <xdr:colOff>184150</xdr:colOff>
      <xdr:row>46</xdr:row>
      <xdr:rowOff>33867</xdr:rowOff>
    </xdr:to>
    <xdr:sp macro="" textlink="">
      <xdr:nvSpPr>
        <xdr:cNvPr id="88" name="楕円 87"/>
        <xdr:cNvSpPr/>
      </xdr:nvSpPr>
      <xdr:spPr>
        <a:xfrm>
          <a:off x="49022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171044</xdr:rowOff>
    </xdr:from>
    <xdr:ext cx="762000" cy="259045"/>
    <xdr:sp macro="" textlink="">
      <xdr:nvSpPr>
        <xdr:cNvPr id="89" name="財政力該当値テキスト"/>
        <xdr:cNvSpPr txBox="1"/>
      </xdr:nvSpPr>
      <xdr:spPr>
        <a:xfrm>
          <a:off x="5041900" y="771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103717</xdr:rowOff>
    </xdr:from>
    <xdr:to>
      <xdr:col>19</xdr:col>
      <xdr:colOff>184150</xdr:colOff>
      <xdr:row>46</xdr:row>
      <xdr:rowOff>33867</xdr:rowOff>
    </xdr:to>
    <xdr:sp macro="" textlink="">
      <xdr:nvSpPr>
        <xdr:cNvPr id="90" name="楕円 89"/>
        <xdr:cNvSpPr/>
      </xdr:nvSpPr>
      <xdr:spPr>
        <a:xfrm>
          <a:off x="4064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46</xdr:row>
      <xdr:rowOff>18644</xdr:rowOff>
    </xdr:from>
    <xdr:ext cx="736600" cy="259045"/>
    <xdr:sp macro="" textlink="">
      <xdr:nvSpPr>
        <xdr:cNvPr id="91" name="テキスト ボックス 90"/>
        <xdr:cNvSpPr txBox="1"/>
      </xdr:nvSpPr>
      <xdr:spPr>
        <a:xfrm>
          <a:off x="3733800" y="7905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83608</xdr:rowOff>
    </xdr:from>
    <xdr:to>
      <xdr:col>15</xdr:col>
      <xdr:colOff>133350</xdr:colOff>
      <xdr:row>46</xdr:row>
      <xdr:rowOff>13758</xdr:rowOff>
    </xdr:to>
    <xdr:sp macro="" textlink="">
      <xdr:nvSpPr>
        <xdr:cNvPr id="92" name="楕円 91"/>
        <xdr:cNvSpPr/>
      </xdr:nvSpPr>
      <xdr:spPr>
        <a:xfrm>
          <a:off x="3175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169985</xdr:rowOff>
    </xdr:from>
    <xdr:ext cx="762000" cy="259045"/>
    <xdr:sp macro="" textlink="">
      <xdr:nvSpPr>
        <xdr:cNvPr id="93" name="テキスト ボックス 92"/>
        <xdr:cNvSpPr txBox="1"/>
      </xdr:nvSpPr>
      <xdr:spPr>
        <a:xfrm>
          <a:off x="2844800" y="788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83608</xdr:rowOff>
    </xdr:from>
    <xdr:to>
      <xdr:col>11</xdr:col>
      <xdr:colOff>82550</xdr:colOff>
      <xdr:row>46</xdr:row>
      <xdr:rowOff>13758</xdr:rowOff>
    </xdr:to>
    <xdr:sp macro="" textlink="">
      <xdr:nvSpPr>
        <xdr:cNvPr id="94" name="楕円 93"/>
        <xdr:cNvSpPr/>
      </xdr:nvSpPr>
      <xdr:spPr>
        <a:xfrm>
          <a:off x="2286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169985</xdr:rowOff>
    </xdr:from>
    <xdr:ext cx="762000" cy="259045"/>
    <xdr:sp macro="" textlink="">
      <xdr:nvSpPr>
        <xdr:cNvPr id="95" name="テキスト ボックス 94"/>
        <xdr:cNvSpPr txBox="1"/>
      </xdr:nvSpPr>
      <xdr:spPr>
        <a:xfrm>
          <a:off x="1955800" y="788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青森県内最大の行政面積であり、市域の大半が過疎地域かつ連担性が低く、行財政の効率化を進め難い側面があること等から、類似団体平均を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令和６年度は、地方特例交付金及び地方交付税が増となった一方で、人事院勧告による人件費の増、下北医療センター及び下北地域広域行政事務組合への負担金の増等が要因となり、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した。公債費繰上償還の実施、会計年度任用職員の適正配置に努めるほか、公共施設等総合管理計画に基づき、施設等の集約化・適正配置を進めつつ経常経費の削減に努める。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18732</xdr:rowOff>
    </xdr:from>
    <xdr:to>
      <xdr:col>23</xdr:col>
      <xdr:colOff>133350</xdr:colOff>
      <xdr:row>65</xdr:row>
      <xdr:rowOff>103188</xdr:rowOff>
    </xdr:to>
    <xdr:cxnSp macro="">
      <xdr:nvCxnSpPr>
        <xdr:cNvPr id="128" name="直線コネクタ 127"/>
        <xdr:cNvCxnSpPr/>
      </xdr:nvCxnSpPr>
      <xdr:spPr>
        <a:xfrm>
          <a:off x="4114800" y="11162982"/>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18732</xdr:rowOff>
    </xdr:from>
    <xdr:to>
      <xdr:col>19</xdr:col>
      <xdr:colOff>133350</xdr:colOff>
      <xdr:row>65</xdr:row>
      <xdr:rowOff>85090</xdr:rowOff>
    </xdr:to>
    <xdr:cxnSp macro="">
      <xdr:nvCxnSpPr>
        <xdr:cNvPr id="131" name="直線コネクタ 130"/>
        <xdr:cNvCxnSpPr/>
      </xdr:nvCxnSpPr>
      <xdr:spPr>
        <a:xfrm flipV="1">
          <a:off x="3225800" y="1116298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123825</xdr:rowOff>
    </xdr:from>
    <xdr:to>
      <xdr:col>15</xdr:col>
      <xdr:colOff>82550</xdr:colOff>
      <xdr:row>65</xdr:row>
      <xdr:rowOff>85090</xdr:rowOff>
    </xdr:to>
    <xdr:cxnSp macro="">
      <xdr:nvCxnSpPr>
        <xdr:cNvPr id="134" name="直線コネクタ 133"/>
        <xdr:cNvCxnSpPr/>
      </xdr:nvCxnSpPr>
      <xdr:spPr>
        <a:xfrm>
          <a:off x="2336800" y="1109662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65</xdr:row>
      <xdr:rowOff>139382</xdr:rowOff>
    </xdr:to>
    <xdr:cxnSp macro="">
      <xdr:nvCxnSpPr>
        <xdr:cNvPr id="137" name="直線コネクタ 136"/>
        <xdr:cNvCxnSpPr/>
      </xdr:nvCxnSpPr>
      <xdr:spPr>
        <a:xfrm flipV="1">
          <a:off x="1447800" y="11096625"/>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52388</xdr:rowOff>
    </xdr:from>
    <xdr:to>
      <xdr:col>23</xdr:col>
      <xdr:colOff>184150</xdr:colOff>
      <xdr:row>65</xdr:row>
      <xdr:rowOff>153988</xdr:rowOff>
    </xdr:to>
    <xdr:sp macro="" textlink="">
      <xdr:nvSpPr>
        <xdr:cNvPr id="147" name="楕円 146"/>
        <xdr:cNvSpPr/>
      </xdr:nvSpPr>
      <xdr:spPr>
        <a:xfrm>
          <a:off x="49022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24465</xdr:rowOff>
    </xdr:from>
    <xdr:ext cx="762000" cy="259045"/>
    <xdr:sp macro="" textlink="">
      <xdr:nvSpPr>
        <xdr:cNvPr id="148" name="財政構造の弾力性該当値テキスト"/>
        <xdr:cNvSpPr txBox="1"/>
      </xdr:nvSpPr>
      <xdr:spPr>
        <a:xfrm>
          <a:off x="5041900" y="1116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1" name="楕円 150"/>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2" name="テキスト ボックス 151"/>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53" name="楕円 152"/>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159402</xdr:rowOff>
    </xdr:from>
    <xdr:ext cx="762000" cy="259045"/>
    <xdr:sp macro="" textlink="">
      <xdr:nvSpPr>
        <xdr:cNvPr id="154" name="テキスト ボックス 153"/>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88582</xdr:rowOff>
    </xdr:from>
    <xdr:to>
      <xdr:col>7</xdr:col>
      <xdr:colOff>31750</xdr:colOff>
      <xdr:row>66</xdr:row>
      <xdr:rowOff>18732</xdr:rowOff>
    </xdr:to>
    <xdr:sp macro="" textlink="">
      <xdr:nvSpPr>
        <xdr:cNvPr id="155" name="楕円 154"/>
        <xdr:cNvSpPr/>
      </xdr:nvSpPr>
      <xdr:spPr>
        <a:xfrm>
          <a:off x="13970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3509</xdr:rowOff>
    </xdr:from>
    <xdr:ext cx="762000" cy="259045"/>
    <xdr:sp macro="" textlink="">
      <xdr:nvSpPr>
        <xdr:cNvPr id="156" name="テキスト ボックス 155"/>
        <xdr:cNvSpPr txBox="1"/>
      </xdr:nvSpPr>
      <xdr:spPr>
        <a:xfrm>
          <a:off x="1066800" y="1131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31,089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主な要因としては、青森県内最大の行政面積を有する等の地勢・地理的要因が挙げられる。除排雪経費や公共施設に係る管理運営経費等、地勢・地理的要因等から削減が難しい経費が多く、行政コストが嵩む傾向があるものの、地域・社会環境に即した事務事業の見直しや組織改正や組織の統廃合により庁舎・施設に係る管理運営経費の最適化を継続して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93365</xdr:rowOff>
    </xdr:from>
    <xdr:to>
      <xdr:col>23</xdr:col>
      <xdr:colOff>133350</xdr:colOff>
      <xdr:row>81</xdr:row>
      <xdr:rowOff>126707</xdr:rowOff>
    </xdr:to>
    <xdr:cxnSp macro="">
      <xdr:nvCxnSpPr>
        <xdr:cNvPr id="193" name="直線コネクタ 192"/>
        <xdr:cNvCxnSpPr/>
      </xdr:nvCxnSpPr>
      <xdr:spPr>
        <a:xfrm>
          <a:off x="4114800" y="13980815"/>
          <a:ext cx="838200" cy="3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90387</xdr:rowOff>
    </xdr:from>
    <xdr:to>
      <xdr:col>19</xdr:col>
      <xdr:colOff>133350</xdr:colOff>
      <xdr:row>81</xdr:row>
      <xdr:rowOff>93365</xdr:rowOff>
    </xdr:to>
    <xdr:cxnSp macro="">
      <xdr:nvCxnSpPr>
        <xdr:cNvPr id="196" name="直線コネクタ 195"/>
        <xdr:cNvCxnSpPr/>
      </xdr:nvCxnSpPr>
      <xdr:spPr>
        <a:xfrm>
          <a:off x="3225800" y="13977837"/>
          <a:ext cx="8890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72055</xdr:rowOff>
    </xdr:from>
    <xdr:to>
      <xdr:col>15</xdr:col>
      <xdr:colOff>82550</xdr:colOff>
      <xdr:row>81</xdr:row>
      <xdr:rowOff>90387</xdr:rowOff>
    </xdr:to>
    <xdr:cxnSp macro="">
      <xdr:nvCxnSpPr>
        <xdr:cNvPr id="199" name="直線コネクタ 198"/>
        <xdr:cNvCxnSpPr/>
      </xdr:nvCxnSpPr>
      <xdr:spPr>
        <a:xfrm>
          <a:off x="2336800" y="13959505"/>
          <a:ext cx="889000" cy="1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33386</xdr:rowOff>
    </xdr:from>
    <xdr:to>
      <xdr:col>11</xdr:col>
      <xdr:colOff>31750</xdr:colOff>
      <xdr:row>81</xdr:row>
      <xdr:rowOff>72055</xdr:rowOff>
    </xdr:to>
    <xdr:cxnSp macro="">
      <xdr:nvCxnSpPr>
        <xdr:cNvPr id="202" name="直線コネクタ 201"/>
        <xdr:cNvCxnSpPr/>
      </xdr:nvCxnSpPr>
      <xdr:spPr>
        <a:xfrm>
          <a:off x="1447800" y="13920836"/>
          <a:ext cx="889000" cy="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75907</xdr:rowOff>
    </xdr:from>
    <xdr:to>
      <xdr:col>23</xdr:col>
      <xdr:colOff>184150</xdr:colOff>
      <xdr:row>82</xdr:row>
      <xdr:rowOff>6057</xdr:rowOff>
    </xdr:to>
    <xdr:sp macro="" textlink="">
      <xdr:nvSpPr>
        <xdr:cNvPr id="212" name="楕円 211"/>
        <xdr:cNvSpPr/>
      </xdr:nvSpPr>
      <xdr:spPr>
        <a:xfrm>
          <a:off x="4902200" y="139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47984</xdr:rowOff>
    </xdr:from>
    <xdr:ext cx="762000" cy="259045"/>
    <xdr:sp macro="" textlink="">
      <xdr:nvSpPr>
        <xdr:cNvPr id="213" name="人件費・物件費等の状況該当値テキスト"/>
        <xdr:cNvSpPr txBox="1"/>
      </xdr:nvSpPr>
      <xdr:spPr>
        <a:xfrm>
          <a:off x="5041900" y="1393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42565</xdr:rowOff>
    </xdr:from>
    <xdr:to>
      <xdr:col>19</xdr:col>
      <xdr:colOff>184150</xdr:colOff>
      <xdr:row>81</xdr:row>
      <xdr:rowOff>144165</xdr:rowOff>
    </xdr:to>
    <xdr:sp macro="" textlink="">
      <xdr:nvSpPr>
        <xdr:cNvPr id="214" name="楕円 213"/>
        <xdr:cNvSpPr/>
      </xdr:nvSpPr>
      <xdr:spPr>
        <a:xfrm>
          <a:off x="4064000" y="139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128942</xdr:rowOff>
    </xdr:from>
    <xdr:ext cx="736600" cy="259045"/>
    <xdr:sp macro="" textlink="">
      <xdr:nvSpPr>
        <xdr:cNvPr id="215" name="テキスト ボックス 214"/>
        <xdr:cNvSpPr txBox="1"/>
      </xdr:nvSpPr>
      <xdr:spPr>
        <a:xfrm>
          <a:off x="3733800" y="14016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39587</xdr:rowOff>
    </xdr:from>
    <xdr:to>
      <xdr:col>15</xdr:col>
      <xdr:colOff>133350</xdr:colOff>
      <xdr:row>81</xdr:row>
      <xdr:rowOff>141187</xdr:rowOff>
    </xdr:to>
    <xdr:sp macro="" textlink="">
      <xdr:nvSpPr>
        <xdr:cNvPr id="216" name="楕円 215"/>
        <xdr:cNvSpPr/>
      </xdr:nvSpPr>
      <xdr:spPr>
        <a:xfrm>
          <a:off x="3175000" y="1392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125964</xdr:rowOff>
    </xdr:from>
    <xdr:ext cx="762000" cy="259045"/>
    <xdr:sp macro="" textlink="">
      <xdr:nvSpPr>
        <xdr:cNvPr id="217" name="テキスト ボックス 216"/>
        <xdr:cNvSpPr txBox="1"/>
      </xdr:nvSpPr>
      <xdr:spPr>
        <a:xfrm>
          <a:off x="2844800" y="1401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21255</xdr:rowOff>
    </xdr:from>
    <xdr:to>
      <xdr:col>11</xdr:col>
      <xdr:colOff>82550</xdr:colOff>
      <xdr:row>81</xdr:row>
      <xdr:rowOff>122855</xdr:rowOff>
    </xdr:to>
    <xdr:sp macro="" textlink="">
      <xdr:nvSpPr>
        <xdr:cNvPr id="218" name="楕円 217"/>
        <xdr:cNvSpPr/>
      </xdr:nvSpPr>
      <xdr:spPr>
        <a:xfrm>
          <a:off x="2286000" y="139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107632</xdr:rowOff>
    </xdr:from>
    <xdr:ext cx="762000" cy="259045"/>
    <xdr:sp macro="" textlink="">
      <xdr:nvSpPr>
        <xdr:cNvPr id="219" name="テキスト ボックス 218"/>
        <xdr:cNvSpPr txBox="1"/>
      </xdr:nvSpPr>
      <xdr:spPr>
        <a:xfrm>
          <a:off x="1955800" y="1399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154036</xdr:rowOff>
    </xdr:from>
    <xdr:to>
      <xdr:col>7</xdr:col>
      <xdr:colOff>31750</xdr:colOff>
      <xdr:row>81</xdr:row>
      <xdr:rowOff>84186</xdr:rowOff>
    </xdr:to>
    <xdr:sp macro="" textlink="">
      <xdr:nvSpPr>
        <xdr:cNvPr id="220" name="楕円 219"/>
        <xdr:cNvSpPr/>
      </xdr:nvSpPr>
      <xdr:spPr>
        <a:xfrm>
          <a:off x="1397000" y="1387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68963</xdr:rowOff>
    </xdr:from>
    <xdr:ext cx="762000" cy="259045"/>
    <xdr:sp macro="" textlink="">
      <xdr:nvSpPr>
        <xdr:cNvPr id="221" name="テキスト ボックス 220"/>
        <xdr:cNvSpPr txBox="1"/>
      </xdr:nvSpPr>
      <xdr:spPr>
        <a:xfrm>
          <a:off x="1066800" y="1395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全国市平均から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ポイント、類似団体平均か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ポイントそれぞれ下回っている状況にあり、低い水準を継続している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職員構成のバランス維持を継続し、給与水準の適正化維持に向けた取り組みを継続していく。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98879</xdr:rowOff>
    </xdr:to>
    <xdr:cxnSp macro="">
      <xdr:nvCxnSpPr>
        <xdr:cNvPr id="257" name="直線コネクタ 256"/>
        <xdr:cNvCxnSpPr/>
      </xdr:nvCxnSpPr>
      <xdr:spPr>
        <a:xfrm>
          <a:off x="16179800" y="142775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81643</xdr:rowOff>
    </xdr:to>
    <xdr:cxnSp macro="">
      <xdr:nvCxnSpPr>
        <xdr:cNvPr id="260" name="直線コネクタ 259"/>
        <xdr:cNvCxnSpPr/>
      </xdr:nvCxnSpPr>
      <xdr:spPr>
        <a:xfrm flipV="1">
          <a:off x="15290800" y="142775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81643</xdr:rowOff>
    </xdr:to>
    <xdr:cxnSp macro="">
      <xdr:nvCxnSpPr>
        <xdr:cNvPr id="263" name="直線コネクタ 262"/>
        <xdr:cNvCxnSpPr/>
      </xdr:nvCxnSpPr>
      <xdr:spPr>
        <a:xfrm>
          <a:off x="14401800" y="142602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29936</xdr:rowOff>
    </xdr:to>
    <xdr:cxnSp macro="">
      <xdr:nvCxnSpPr>
        <xdr:cNvPr id="266" name="直線コネクタ 265"/>
        <xdr:cNvCxnSpPr/>
      </xdr:nvCxnSpPr>
      <xdr:spPr>
        <a:xfrm>
          <a:off x="13512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8" name="楕円 277"/>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9" name="テキスト ボックス 278"/>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0" name="楕円 279"/>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1" name="テキスト ボックス 280"/>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4" name="楕円 283"/>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5" name="テキスト ボックス 284"/>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市町村合併以降、退職者一部不補充等を進め、職員数の適正化を推進してきたものの、旧町村３地区にそれぞれ分庁を設置していること等により、未だ類似団体平均を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定年退職者数が大量だった時期が終わり、これまでのように退職者一部不補充による大幅な職員数の削減は難しくなるため、今まで以上に各地区の行政ニーズの的確な把握に努め、事務事業の見直しや民間委託・市民協働の推進などを進めることで、最小限の人員で最大限の効果を発揮できるよう、効率性の追求に取り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む</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1694</xdr:rowOff>
    </xdr:from>
    <xdr:to>
      <xdr:col>81</xdr:col>
      <xdr:colOff>44450</xdr:colOff>
      <xdr:row>63</xdr:row>
      <xdr:rowOff>60007</xdr:rowOff>
    </xdr:to>
    <xdr:cxnSp macro="">
      <xdr:nvCxnSpPr>
        <xdr:cNvPr id="320" name="直線コネクタ 319"/>
        <xdr:cNvCxnSpPr/>
      </xdr:nvCxnSpPr>
      <xdr:spPr>
        <a:xfrm>
          <a:off x="16179800" y="10803044"/>
          <a:ext cx="838200" cy="5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147003</xdr:rowOff>
    </xdr:from>
    <xdr:to>
      <xdr:col>77</xdr:col>
      <xdr:colOff>44450</xdr:colOff>
      <xdr:row>63</xdr:row>
      <xdr:rowOff>1694</xdr:rowOff>
    </xdr:to>
    <xdr:cxnSp macro="">
      <xdr:nvCxnSpPr>
        <xdr:cNvPr id="323" name="直線コネクタ 322"/>
        <xdr:cNvCxnSpPr/>
      </xdr:nvCxnSpPr>
      <xdr:spPr>
        <a:xfrm>
          <a:off x="15290800" y="1077690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62</xdr:row>
      <xdr:rowOff>147003</xdr:rowOff>
    </xdr:to>
    <xdr:cxnSp macro="">
      <xdr:nvCxnSpPr>
        <xdr:cNvPr id="326" name="直線コネクタ 325"/>
        <xdr:cNvCxnSpPr/>
      </xdr:nvCxnSpPr>
      <xdr:spPr>
        <a:xfrm>
          <a:off x="14401800" y="1075880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102764</xdr:rowOff>
    </xdr:from>
    <xdr:to>
      <xdr:col>68</xdr:col>
      <xdr:colOff>152400</xdr:colOff>
      <xdr:row>62</xdr:row>
      <xdr:rowOff>128905</xdr:rowOff>
    </xdr:to>
    <xdr:cxnSp macro="">
      <xdr:nvCxnSpPr>
        <xdr:cNvPr id="329" name="直線コネクタ 328"/>
        <xdr:cNvCxnSpPr/>
      </xdr:nvCxnSpPr>
      <xdr:spPr>
        <a:xfrm>
          <a:off x="13512800" y="1073266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9207</xdr:rowOff>
    </xdr:from>
    <xdr:to>
      <xdr:col>81</xdr:col>
      <xdr:colOff>95250</xdr:colOff>
      <xdr:row>63</xdr:row>
      <xdr:rowOff>110807</xdr:rowOff>
    </xdr:to>
    <xdr:sp macro="" textlink="">
      <xdr:nvSpPr>
        <xdr:cNvPr id="339" name="楕円 338"/>
        <xdr:cNvSpPr/>
      </xdr:nvSpPr>
      <xdr:spPr>
        <a:xfrm>
          <a:off x="16967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152734</xdr:rowOff>
    </xdr:from>
    <xdr:ext cx="762000" cy="259045"/>
    <xdr:sp macro="" textlink="">
      <xdr:nvSpPr>
        <xdr:cNvPr id="340" name="定員管理の状況該当値テキスト"/>
        <xdr:cNvSpPr txBox="1"/>
      </xdr:nvSpPr>
      <xdr:spPr>
        <a:xfrm>
          <a:off x="17106900" y="107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122344</xdr:rowOff>
    </xdr:from>
    <xdr:to>
      <xdr:col>77</xdr:col>
      <xdr:colOff>95250</xdr:colOff>
      <xdr:row>63</xdr:row>
      <xdr:rowOff>52494</xdr:rowOff>
    </xdr:to>
    <xdr:sp macro="" textlink="">
      <xdr:nvSpPr>
        <xdr:cNvPr id="341" name="楕円 340"/>
        <xdr:cNvSpPr/>
      </xdr:nvSpPr>
      <xdr:spPr>
        <a:xfrm>
          <a:off x="16129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37271</xdr:rowOff>
    </xdr:from>
    <xdr:ext cx="736600" cy="259045"/>
    <xdr:sp macro="" textlink="">
      <xdr:nvSpPr>
        <xdr:cNvPr id="342" name="テキスト ボックス 341"/>
        <xdr:cNvSpPr txBox="1"/>
      </xdr:nvSpPr>
      <xdr:spPr>
        <a:xfrm>
          <a:off x="15798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96203</xdr:rowOff>
    </xdr:from>
    <xdr:to>
      <xdr:col>73</xdr:col>
      <xdr:colOff>44450</xdr:colOff>
      <xdr:row>63</xdr:row>
      <xdr:rowOff>26353</xdr:rowOff>
    </xdr:to>
    <xdr:sp macro="" textlink="">
      <xdr:nvSpPr>
        <xdr:cNvPr id="343" name="楕円 342"/>
        <xdr:cNvSpPr/>
      </xdr:nvSpPr>
      <xdr:spPr>
        <a:xfrm>
          <a:off x="15240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11130</xdr:rowOff>
    </xdr:from>
    <xdr:ext cx="762000" cy="259045"/>
    <xdr:sp macro="" textlink="">
      <xdr:nvSpPr>
        <xdr:cNvPr id="344" name="テキスト ボックス 343"/>
        <xdr:cNvSpPr txBox="1"/>
      </xdr:nvSpPr>
      <xdr:spPr>
        <a:xfrm>
          <a:off x="149098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5" name="楕円 344"/>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46" name="テキスト ボックス 345"/>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51964</xdr:rowOff>
    </xdr:from>
    <xdr:to>
      <xdr:col>64</xdr:col>
      <xdr:colOff>152400</xdr:colOff>
      <xdr:row>62</xdr:row>
      <xdr:rowOff>153564</xdr:rowOff>
    </xdr:to>
    <xdr:sp macro="" textlink="">
      <xdr:nvSpPr>
        <xdr:cNvPr id="347" name="楕円 346"/>
        <xdr:cNvSpPr/>
      </xdr:nvSpPr>
      <xdr:spPr>
        <a:xfrm>
          <a:off x="13462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138341</xdr:rowOff>
    </xdr:from>
    <xdr:ext cx="762000" cy="259045"/>
    <xdr:sp macro="" textlink="">
      <xdr:nvSpPr>
        <xdr:cNvPr id="348" name="テキスト ボックス 347"/>
        <xdr:cNvSpPr txBox="1"/>
      </xdr:nvSpPr>
      <xdr:spPr>
        <a:xfrm>
          <a:off x="13131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昨年度に引き続き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新規地方債の発行にあたっては、厳選かつ計画的な事業の進捗を図ることで抑制しつつ、交付税措置率の高い地方債の活用や繰上償還の実施で更なる比率の改善に努める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149013</xdr:rowOff>
    </xdr:from>
    <xdr:to>
      <xdr:col>81</xdr:col>
      <xdr:colOff>44450</xdr:colOff>
      <xdr:row>44</xdr:row>
      <xdr:rowOff>149013</xdr:rowOff>
    </xdr:to>
    <xdr:cxnSp macro="">
      <xdr:nvCxnSpPr>
        <xdr:cNvPr id="381" name="直線コネクタ 380"/>
        <xdr:cNvCxnSpPr/>
      </xdr:nvCxnSpPr>
      <xdr:spPr>
        <a:xfrm>
          <a:off x="16179800" y="7692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149013</xdr:rowOff>
    </xdr:from>
    <xdr:to>
      <xdr:col>77</xdr:col>
      <xdr:colOff>44450</xdr:colOff>
      <xdr:row>45</xdr:row>
      <xdr:rowOff>1694</xdr:rowOff>
    </xdr:to>
    <xdr:cxnSp macro="">
      <xdr:nvCxnSpPr>
        <xdr:cNvPr id="384" name="直線コネクタ 383"/>
        <xdr:cNvCxnSpPr/>
      </xdr:nvCxnSpPr>
      <xdr:spPr>
        <a:xfrm flipV="1">
          <a:off x="15290800" y="76928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1694</xdr:rowOff>
    </xdr:from>
    <xdr:to>
      <xdr:col>72</xdr:col>
      <xdr:colOff>203200</xdr:colOff>
      <xdr:row>45</xdr:row>
      <xdr:rowOff>74083</xdr:rowOff>
    </xdr:to>
    <xdr:cxnSp macro="">
      <xdr:nvCxnSpPr>
        <xdr:cNvPr id="387" name="直線コネクタ 386"/>
        <xdr:cNvCxnSpPr/>
      </xdr:nvCxnSpPr>
      <xdr:spPr>
        <a:xfrm flipV="1">
          <a:off x="14401800" y="77169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74083</xdr:rowOff>
    </xdr:from>
    <xdr:to>
      <xdr:col>68</xdr:col>
      <xdr:colOff>152400</xdr:colOff>
      <xdr:row>45</xdr:row>
      <xdr:rowOff>106256</xdr:rowOff>
    </xdr:to>
    <xdr:cxnSp macro="">
      <xdr:nvCxnSpPr>
        <xdr:cNvPr id="390" name="直線コネクタ 389"/>
        <xdr:cNvCxnSpPr/>
      </xdr:nvCxnSpPr>
      <xdr:spPr>
        <a:xfrm flipV="1">
          <a:off x="13512800" y="77893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98213</xdr:rowOff>
    </xdr:from>
    <xdr:to>
      <xdr:col>81</xdr:col>
      <xdr:colOff>95250</xdr:colOff>
      <xdr:row>45</xdr:row>
      <xdr:rowOff>28363</xdr:rowOff>
    </xdr:to>
    <xdr:sp macro="" textlink="">
      <xdr:nvSpPr>
        <xdr:cNvPr id="400" name="楕円 399"/>
        <xdr:cNvSpPr/>
      </xdr:nvSpPr>
      <xdr:spPr>
        <a:xfrm>
          <a:off x="16967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165540</xdr:rowOff>
    </xdr:from>
    <xdr:ext cx="762000" cy="259045"/>
    <xdr:sp macro="" textlink="">
      <xdr:nvSpPr>
        <xdr:cNvPr id="401" name="公債費負担の状況該当値テキスト"/>
        <xdr:cNvSpPr txBox="1"/>
      </xdr:nvSpPr>
      <xdr:spPr>
        <a:xfrm>
          <a:off x="17106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98213</xdr:rowOff>
    </xdr:from>
    <xdr:to>
      <xdr:col>77</xdr:col>
      <xdr:colOff>95250</xdr:colOff>
      <xdr:row>45</xdr:row>
      <xdr:rowOff>28363</xdr:rowOff>
    </xdr:to>
    <xdr:sp macro="" textlink="">
      <xdr:nvSpPr>
        <xdr:cNvPr id="402" name="楕円 401"/>
        <xdr:cNvSpPr/>
      </xdr:nvSpPr>
      <xdr:spPr>
        <a:xfrm>
          <a:off x="16129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13140</xdr:rowOff>
    </xdr:from>
    <xdr:ext cx="736600" cy="259045"/>
    <xdr:sp macro="" textlink="">
      <xdr:nvSpPr>
        <xdr:cNvPr id="403" name="テキスト ボックス 402"/>
        <xdr:cNvSpPr txBox="1"/>
      </xdr:nvSpPr>
      <xdr:spPr>
        <a:xfrm>
          <a:off x="15798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122344</xdr:rowOff>
    </xdr:from>
    <xdr:to>
      <xdr:col>73</xdr:col>
      <xdr:colOff>44450</xdr:colOff>
      <xdr:row>45</xdr:row>
      <xdr:rowOff>52494</xdr:rowOff>
    </xdr:to>
    <xdr:sp macro="" textlink="">
      <xdr:nvSpPr>
        <xdr:cNvPr id="404" name="楕円 403"/>
        <xdr:cNvSpPr/>
      </xdr:nvSpPr>
      <xdr:spPr>
        <a:xfrm>
          <a:off x="15240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37271</xdr:rowOff>
    </xdr:from>
    <xdr:ext cx="762000" cy="259045"/>
    <xdr:sp macro="" textlink="">
      <xdr:nvSpPr>
        <xdr:cNvPr id="405" name="テキスト ボックス 404"/>
        <xdr:cNvSpPr txBox="1"/>
      </xdr:nvSpPr>
      <xdr:spPr>
        <a:xfrm>
          <a:off x="14909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23283</xdr:rowOff>
    </xdr:from>
    <xdr:to>
      <xdr:col>68</xdr:col>
      <xdr:colOff>203200</xdr:colOff>
      <xdr:row>45</xdr:row>
      <xdr:rowOff>124883</xdr:rowOff>
    </xdr:to>
    <xdr:sp macro="" textlink="">
      <xdr:nvSpPr>
        <xdr:cNvPr id="406" name="楕円 405"/>
        <xdr:cNvSpPr/>
      </xdr:nvSpPr>
      <xdr:spPr>
        <a:xfrm>
          <a:off x="14351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109660</xdr:rowOff>
    </xdr:from>
    <xdr:ext cx="762000" cy="259045"/>
    <xdr:sp macro="" textlink="">
      <xdr:nvSpPr>
        <xdr:cNvPr id="407" name="テキスト ボックス 406"/>
        <xdr:cNvSpPr txBox="1"/>
      </xdr:nvSpPr>
      <xdr:spPr>
        <a:xfrm>
          <a:off x="14020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55456</xdr:rowOff>
    </xdr:from>
    <xdr:to>
      <xdr:col>64</xdr:col>
      <xdr:colOff>152400</xdr:colOff>
      <xdr:row>45</xdr:row>
      <xdr:rowOff>157056</xdr:rowOff>
    </xdr:to>
    <xdr:sp macro="" textlink="">
      <xdr:nvSpPr>
        <xdr:cNvPr id="408" name="楕円 407"/>
        <xdr:cNvSpPr/>
      </xdr:nvSpPr>
      <xdr:spPr>
        <a:xfrm>
          <a:off x="13462000" y="77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141833</xdr:rowOff>
    </xdr:from>
    <xdr:ext cx="762000" cy="259045"/>
    <xdr:sp macro="" textlink="">
      <xdr:nvSpPr>
        <xdr:cNvPr id="409" name="テキスト ボックス 408"/>
        <xdr:cNvSpPr txBox="1"/>
      </xdr:nvSpPr>
      <xdr:spPr>
        <a:xfrm>
          <a:off x="13131800" y="78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124.7</a:t>
          </a:r>
          <a:r>
            <a:rPr kumimoji="1" lang="ja-JP" altLang="en-US" sz="1300">
              <a:latin typeface="ＭＳ Ｐゴシック" panose="020B0600070205080204" pitchFamily="50" charset="-128"/>
              <a:ea typeface="ＭＳ Ｐゴシック" panose="020B0600070205080204" pitchFamily="50" charset="-128"/>
            </a:rPr>
            <a:t>ポイント上回っている。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一般会計の地方債残高及び一部事務組合の地方債残高に係る財政負担のほか、一部事務組合下北医療センターの債務負担行為に対する財政負担が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要因と考えられるが、下北地域広域行政事務組合に対する公債費負担分の減等により前年度から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今後も指標改善に向けて地方債の抑制を図るとともに、下北医療センターの経営健全化に係る取組を重点的に支援していく必要がある。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15542</xdr:rowOff>
    </xdr:from>
    <xdr:to>
      <xdr:col>81</xdr:col>
      <xdr:colOff>44450</xdr:colOff>
      <xdr:row>22</xdr:row>
      <xdr:rowOff>114360</xdr:rowOff>
    </xdr:to>
    <xdr:cxnSp macro="">
      <xdr:nvCxnSpPr>
        <xdr:cNvPr id="445" name="直線コネクタ 444"/>
        <xdr:cNvCxnSpPr/>
      </xdr:nvCxnSpPr>
      <xdr:spPr>
        <a:xfrm flipV="1">
          <a:off x="16179800" y="3787442"/>
          <a:ext cx="8382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142180</xdr:rowOff>
    </xdr:from>
    <xdr:to>
      <xdr:col>77</xdr:col>
      <xdr:colOff>44450</xdr:colOff>
      <xdr:row>22</xdr:row>
      <xdr:rowOff>114360</xdr:rowOff>
    </xdr:to>
    <xdr:cxnSp macro="">
      <xdr:nvCxnSpPr>
        <xdr:cNvPr id="448" name="直線コネクタ 447"/>
        <xdr:cNvCxnSpPr/>
      </xdr:nvCxnSpPr>
      <xdr:spPr>
        <a:xfrm>
          <a:off x="15290800" y="3742630"/>
          <a:ext cx="889000" cy="1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118049</xdr:rowOff>
    </xdr:from>
    <xdr:to>
      <xdr:col>72</xdr:col>
      <xdr:colOff>203200</xdr:colOff>
      <xdr:row>21</xdr:row>
      <xdr:rowOff>142180</xdr:rowOff>
    </xdr:to>
    <xdr:cxnSp macro="">
      <xdr:nvCxnSpPr>
        <xdr:cNvPr id="451" name="直線コネクタ 450"/>
        <xdr:cNvCxnSpPr/>
      </xdr:nvCxnSpPr>
      <xdr:spPr>
        <a:xfrm>
          <a:off x="14401800" y="371849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118049</xdr:rowOff>
    </xdr:from>
    <xdr:to>
      <xdr:col>68</xdr:col>
      <xdr:colOff>152400</xdr:colOff>
      <xdr:row>23</xdr:row>
      <xdr:rowOff>32536</xdr:rowOff>
    </xdr:to>
    <xdr:cxnSp macro="">
      <xdr:nvCxnSpPr>
        <xdr:cNvPr id="454" name="直線コネクタ 453"/>
        <xdr:cNvCxnSpPr/>
      </xdr:nvCxnSpPr>
      <xdr:spPr>
        <a:xfrm flipV="1">
          <a:off x="13512800" y="3718499"/>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136192</xdr:rowOff>
    </xdr:from>
    <xdr:to>
      <xdr:col>81</xdr:col>
      <xdr:colOff>95250</xdr:colOff>
      <xdr:row>22</xdr:row>
      <xdr:rowOff>66342</xdr:rowOff>
    </xdr:to>
    <xdr:sp macro="" textlink="">
      <xdr:nvSpPr>
        <xdr:cNvPr id="464" name="楕円 463"/>
        <xdr:cNvSpPr/>
      </xdr:nvSpPr>
      <xdr:spPr>
        <a:xfrm>
          <a:off x="16967200" y="37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32069</xdr:rowOff>
    </xdr:from>
    <xdr:ext cx="762000" cy="259045"/>
    <xdr:sp macro="" textlink="">
      <xdr:nvSpPr>
        <xdr:cNvPr id="465" name="将来負担の状況該当値テキスト"/>
        <xdr:cNvSpPr txBox="1"/>
      </xdr:nvSpPr>
      <xdr:spPr>
        <a:xfrm>
          <a:off x="17106900" y="363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63560</xdr:rowOff>
    </xdr:from>
    <xdr:to>
      <xdr:col>77</xdr:col>
      <xdr:colOff>95250</xdr:colOff>
      <xdr:row>22</xdr:row>
      <xdr:rowOff>165160</xdr:rowOff>
    </xdr:to>
    <xdr:sp macro="" textlink="">
      <xdr:nvSpPr>
        <xdr:cNvPr id="466" name="楕円 465"/>
        <xdr:cNvSpPr/>
      </xdr:nvSpPr>
      <xdr:spPr>
        <a:xfrm>
          <a:off x="16129000" y="38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149937</xdr:rowOff>
    </xdr:from>
    <xdr:ext cx="736600" cy="259045"/>
    <xdr:sp macro="" textlink="">
      <xdr:nvSpPr>
        <xdr:cNvPr id="467" name="テキスト ボックス 466"/>
        <xdr:cNvSpPr txBox="1"/>
      </xdr:nvSpPr>
      <xdr:spPr>
        <a:xfrm>
          <a:off x="15798800" y="3921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91380</xdr:rowOff>
    </xdr:from>
    <xdr:to>
      <xdr:col>73</xdr:col>
      <xdr:colOff>44450</xdr:colOff>
      <xdr:row>22</xdr:row>
      <xdr:rowOff>21530</xdr:rowOff>
    </xdr:to>
    <xdr:sp macro="" textlink="">
      <xdr:nvSpPr>
        <xdr:cNvPr id="468" name="楕円 467"/>
        <xdr:cNvSpPr/>
      </xdr:nvSpPr>
      <xdr:spPr>
        <a:xfrm>
          <a:off x="15240000" y="36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6307</xdr:rowOff>
    </xdr:from>
    <xdr:ext cx="762000" cy="259045"/>
    <xdr:sp macro="" textlink="">
      <xdr:nvSpPr>
        <xdr:cNvPr id="469" name="テキスト ボックス 468"/>
        <xdr:cNvSpPr txBox="1"/>
      </xdr:nvSpPr>
      <xdr:spPr>
        <a:xfrm>
          <a:off x="14909800" y="377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67249</xdr:rowOff>
    </xdr:from>
    <xdr:to>
      <xdr:col>68</xdr:col>
      <xdr:colOff>203200</xdr:colOff>
      <xdr:row>21</xdr:row>
      <xdr:rowOff>168849</xdr:rowOff>
    </xdr:to>
    <xdr:sp macro="" textlink="">
      <xdr:nvSpPr>
        <xdr:cNvPr id="470" name="楕円 469"/>
        <xdr:cNvSpPr/>
      </xdr:nvSpPr>
      <xdr:spPr>
        <a:xfrm>
          <a:off x="14351000" y="36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153626</xdr:rowOff>
    </xdr:from>
    <xdr:ext cx="762000" cy="259045"/>
    <xdr:sp macro="" textlink="">
      <xdr:nvSpPr>
        <xdr:cNvPr id="471" name="テキスト ボックス 470"/>
        <xdr:cNvSpPr txBox="1"/>
      </xdr:nvSpPr>
      <xdr:spPr>
        <a:xfrm>
          <a:off x="14020800" y="375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153186</xdr:rowOff>
    </xdr:from>
    <xdr:to>
      <xdr:col>64</xdr:col>
      <xdr:colOff>152400</xdr:colOff>
      <xdr:row>23</xdr:row>
      <xdr:rowOff>83336</xdr:rowOff>
    </xdr:to>
    <xdr:sp macro="" textlink="">
      <xdr:nvSpPr>
        <xdr:cNvPr id="472" name="楕円 471"/>
        <xdr:cNvSpPr/>
      </xdr:nvSpPr>
      <xdr:spPr>
        <a:xfrm>
          <a:off x="13462000" y="39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68113</xdr:rowOff>
    </xdr:from>
    <xdr:ext cx="762000" cy="259045"/>
    <xdr:sp macro="" textlink="">
      <xdr:nvSpPr>
        <xdr:cNvPr id="473" name="テキスト ボックス 472"/>
        <xdr:cNvSpPr txBox="1"/>
      </xdr:nvSpPr>
      <xdr:spPr>
        <a:xfrm>
          <a:off x="13131800" y="401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51,606
51,438
864.20
41,888,346
41,482,132
312,028
18,110,736
36,071,193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比較的低水準にあるといえる。これは、一般職給与の削減を取りやめた後でもなお、給与水準が類似団体よりも低いことによるものであり、今後も研修などによる職員の資質向上、行政改革・事務事業の見直しによる業務効率化に注力し、組織体制の維持・安定を図りながらも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85852</xdr:rowOff>
    </xdr:to>
    <xdr:cxnSp macro="">
      <xdr:nvCxnSpPr>
        <xdr:cNvPr id="64" name="直線コネクタ 63"/>
        <xdr:cNvCxnSpPr/>
      </xdr:nvCxnSpPr>
      <xdr:spPr>
        <a:xfrm>
          <a:off x="3987800" y="62169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44704</xdr:rowOff>
    </xdr:to>
    <xdr:cxnSp macro="">
      <xdr:nvCxnSpPr>
        <xdr:cNvPr id="67" name="直線コネクタ 66"/>
        <xdr:cNvCxnSpPr/>
      </xdr:nvCxnSpPr>
      <xdr:spPr>
        <a:xfrm>
          <a:off x="3098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44704</xdr:rowOff>
    </xdr:to>
    <xdr:cxnSp macro="">
      <xdr:nvCxnSpPr>
        <xdr:cNvPr id="70" name="直線コネクタ 69"/>
        <xdr:cNvCxnSpPr/>
      </xdr:nvCxnSpPr>
      <xdr:spPr>
        <a:xfrm>
          <a:off x="2209800" y="61666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40132</xdr:rowOff>
    </xdr:to>
    <xdr:cxnSp macro="">
      <xdr:nvCxnSpPr>
        <xdr:cNvPr id="73" name="直線コネクタ 72"/>
        <xdr:cNvCxnSpPr/>
      </xdr:nvCxnSpPr>
      <xdr:spPr>
        <a:xfrm flipV="1">
          <a:off x="1320800" y="6166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ごみ処理業務等を一部事務組合で実施していることから、各種業務に対する物件費等の経費を負担金として支出していることが要因として挙げられる。このことは、類似団体に比べ物件費の比率が低い一方で、補助費等の比率が高いことでも現れている。また、物価高騰による物件費の単価の上昇も要因と考えら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60706</xdr:rowOff>
    </xdr:to>
    <xdr:cxnSp macro="">
      <xdr:nvCxnSpPr>
        <xdr:cNvPr id="118" name="直線コネクタ 117"/>
        <xdr:cNvCxnSpPr/>
      </xdr:nvCxnSpPr>
      <xdr:spPr>
        <a:xfrm flipV="1">
          <a:off x="16510000" y="22895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1"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2" name="直線コネクタ 121"/>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15</xdr:row>
      <xdr:rowOff>37846</xdr:rowOff>
    </xdr:to>
    <xdr:cxnSp macro="">
      <xdr:nvCxnSpPr>
        <xdr:cNvPr id="123" name="直線コネクタ 122"/>
        <xdr:cNvCxnSpPr/>
      </xdr:nvCxnSpPr>
      <xdr:spPr>
        <a:xfrm flipV="1">
          <a:off x="15671800" y="239014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135145</xdr:rowOff>
    </xdr:from>
    <xdr:ext cx="762000" cy="259045"/>
    <xdr:sp macro="" textlink="">
      <xdr:nvSpPr>
        <xdr:cNvPr id="124" name="物件費平均値テキスト"/>
        <xdr:cNvSpPr txBox="1"/>
      </xdr:nvSpPr>
      <xdr:spPr>
        <a:xfrm>
          <a:off x="16598900" y="287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25" name="フローチャート: 判断 124"/>
        <xdr:cNvSpPr/>
      </xdr:nvSpPr>
      <xdr:spPr>
        <a:xfrm>
          <a:off x="164592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17272</xdr:rowOff>
    </xdr:from>
    <xdr:to>
      <xdr:col>78</xdr:col>
      <xdr:colOff>69850</xdr:colOff>
      <xdr:row>15</xdr:row>
      <xdr:rowOff>37846</xdr:rowOff>
    </xdr:to>
    <xdr:cxnSp macro="">
      <xdr:nvCxnSpPr>
        <xdr:cNvPr id="126" name="直線コネクタ 125"/>
        <xdr:cNvCxnSpPr/>
      </xdr:nvCxnSpPr>
      <xdr:spPr>
        <a:xfrm>
          <a:off x="14782800" y="241757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135636</xdr:rowOff>
    </xdr:from>
    <xdr:to>
      <xdr:col>78</xdr:col>
      <xdr:colOff>120650</xdr:colOff>
      <xdr:row>17</xdr:row>
      <xdr:rowOff>65786</xdr:rowOff>
    </xdr:to>
    <xdr:sp macro="" textlink="">
      <xdr:nvSpPr>
        <xdr:cNvPr id="127" name="フローチャート: 判断 126"/>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28" name="テキスト ボックス 127"/>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17272</xdr:rowOff>
    </xdr:from>
    <xdr:to>
      <xdr:col>73</xdr:col>
      <xdr:colOff>180975</xdr:colOff>
      <xdr:row>14</xdr:row>
      <xdr:rowOff>44704</xdr:rowOff>
    </xdr:to>
    <xdr:cxnSp macro="">
      <xdr:nvCxnSpPr>
        <xdr:cNvPr id="129" name="直線コネクタ 128"/>
        <xdr:cNvCxnSpPr/>
      </xdr:nvCxnSpPr>
      <xdr:spPr>
        <a:xfrm flipV="1">
          <a:off x="13893800" y="2417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89916</xdr:rowOff>
    </xdr:from>
    <xdr:to>
      <xdr:col>74</xdr:col>
      <xdr:colOff>31750</xdr:colOff>
      <xdr:row>17</xdr:row>
      <xdr:rowOff>20066</xdr:rowOff>
    </xdr:to>
    <xdr:sp macro="" textlink="">
      <xdr:nvSpPr>
        <xdr:cNvPr id="130" name="フローチャート: 判断 129"/>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31" name="テキスト ボックス 130"/>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149860</xdr:rowOff>
    </xdr:from>
    <xdr:to>
      <xdr:col>69</xdr:col>
      <xdr:colOff>92075</xdr:colOff>
      <xdr:row>14</xdr:row>
      <xdr:rowOff>44704</xdr:rowOff>
    </xdr:to>
    <xdr:cxnSp macro="">
      <xdr:nvCxnSpPr>
        <xdr:cNvPr id="132" name="直線コネクタ 131"/>
        <xdr:cNvCxnSpPr/>
      </xdr:nvCxnSpPr>
      <xdr:spPr>
        <a:xfrm>
          <a:off x="13004800" y="220726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3" name="フローチャート: 判断 132"/>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4" name="テキスト ボックス 133"/>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5" name="フローチャート: 判断 134"/>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36" name="テキスト ボックス 135"/>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2" name="楕円 141"/>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19067</xdr:rowOff>
    </xdr:from>
    <xdr:ext cx="762000" cy="259045"/>
    <xdr:sp macro="" textlink="">
      <xdr:nvSpPr>
        <xdr:cNvPr id="143" name="物件費該当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158496</xdr:rowOff>
    </xdr:from>
    <xdr:to>
      <xdr:col>78</xdr:col>
      <xdr:colOff>120650</xdr:colOff>
      <xdr:row>15</xdr:row>
      <xdr:rowOff>88646</xdr:rowOff>
    </xdr:to>
    <xdr:sp macro="" textlink="">
      <xdr:nvSpPr>
        <xdr:cNvPr id="144" name="楕円 143"/>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98823</xdr:rowOff>
    </xdr:from>
    <xdr:ext cx="736600" cy="259045"/>
    <xdr:sp macro="" textlink="">
      <xdr:nvSpPr>
        <xdr:cNvPr id="145" name="テキスト ボックス 144"/>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137922</xdr:rowOff>
    </xdr:from>
    <xdr:to>
      <xdr:col>74</xdr:col>
      <xdr:colOff>31750</xdr:colOff>
      <xdr:row>14</xdr:row>
      <xdr:rowOff>68072</xdr:rowOff>
    </xdr:to>
    <xdr:sp macro="" textlink="">
      <xdr:nvSpPr>
        <xdr:cNvPr id="146" name="楕円 145"/>
        <xdr:cNvSpPr/>
      </xdr:nvSpPr>
      <xdr:spPr>
        <a:xfrm>
          <a:off x="14732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78249</xdr:rowOff>
    </xdr:from>
    <xdr:ext cx="762000" cy="259045"/>
    <xdr:sp macro="" textlink="">
      <xdr:nvSpPr>
        <xdr:cNvPr id="147" name="テキスト ボックス 146"/>
        <xdr:cNvSpPr txBox="1"/>
      </xdr:nvSpPr>
      <xdr:spPr>
        <a:xfrm>
          <a:off x="14401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165354</xdr:rowOff>
    </xdr:from>
    <xdr:to>
      <xdr:col>69</xdr:col>
      <xdr:colOff>142875</xdr:colOff>
      <xdr:row>14</xdr:row>
      <xdr:rowOff>95504</xdr:rowOff>
    </xdr:to>
    <xdr:sp macro="" textlink="">
      <xdr:nvSpPr>
        <xdr:cNvPr id="148" name="楕円 147"/>
        <xdr:cNvSpPr/>
      </xdr:nvSpPr>
      <xdr:spPr>
        <a:xfrm>
          <a:off x="13843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105681</xdr:rowOff>
    </xdr:from>
    <xdr:ext cx="762000" cy="259045"/>
    <xdr:sp macro="" textlink="">
      <xdr:nvSpPr>
        <xdr:cNvPr id="149" name="テキスト ボックス 148"/>
        <xdr:cNvSpPr txBox="1"/>
      </xdr:nvSpPr>
      <xdr:spPr>
        <a:xfrm>
          <a:off x="13512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99060</xdr:rowOff>
    </xdr:from>
    <xdr:to>
      <xdr:col>65</xdr:col>
      <xdr:colOff>53975</xdr:colOff>
      <xdr:row>13</xdr:row>
      <xdr:rowOff>29210</xdr:rowOff>
    </xdr:to>
    <xdr:sp macro="" textlink="">
      <xdr:nvSpPr>
        <xdr:cNvPr id="150" name="楕円 149"/>
        <xdr:cNvSpPr/>
      </xdr:nvSpPr>
      <xdr:spPr>
        <a:xfrm>
          <a:off x="12954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39387</xdr:rowOff>
    </xdr:from>
    <xdr:ext cx="762000" cy="259045"/>
    <xdr:sp macro="" textlink="">
      <xdr:nvSpPr>
        <xdr:cNvPr id="151" name="テキスト ボックス 150"/>
        <xdr:cNvSpPr txBox="1"/>
      </xdr:nvSpPr>
      <xdr:spPr>
        <a:xfrm>
          <a:off x="12623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ポイント下回っている状況にある。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今後も社会保障施策の充実等により扶助費の増加が見込まれる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各種制度においては対象者の適正化により、時代やニーズにあった制度構築に努める。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6" name="直線コネクタ 165"/>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7" name="テキスト ボックス 166"/>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9" name="テキスト ボックス 168"/>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0" name="直線コネクタ 169"/>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1" name="テキスト ボックス 170"/>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4" name="直線コネクタ 173"/>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5" name="テキスト ボックス 174"/>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6" name="直線コネクタ 175"/>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7" name="テキスト ボックス 176"/>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8" name="直線コネクタ 177"/>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9" name="テキスト ボックス 178"/>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3" name="直線コネクタ 182"/>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4"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5" name="直線コネクタ 184"/>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155575</xdr:rowOff>
    </xdr:from>
    <xdr:to>
      <xdr:col>24</xdr:col>
      <xdr:colOff>25400</xdr:colOff>
      <xdr:row>55</xdr:row>
      <xdr:rowOff>41275</xdr:rowOff>
    </xdr:to>
    <xdr:cxnSp macro="">
      <xdr:nvCxnSpPr>
        <xdr:cNvPr id="188" name="直線コネクタ 187"/>
        <xdr:cNvCxnSpPr/>
      </xdr:nvCxnSpPr>
      <xdr:spPr>
        <a:xfrm flipV="1">
          <a:off x="3987800" y="94138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89" name="扶助費平均値テキスト"/>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0" name="フローチャート: 判断 189"/>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155575</xdr:rowOff>
    </xdr:from>
    <xdr:to>
      <xdr:col>19</xdr:col>
      <xdr:colOff>187325</xdr:colOff>
      <xdr:row>55</xdr:row>
      <xdr:rowOff>41275</xdr:rowOff>
    </xdr:to>
    <xdr:cxnSp macro="">
      <xdr:nvCxnSpPr>
        <xdr:cNvPr id="191" name="直線コネクタ 190"/>
        <xdr:cNvCxnSpPr/>
      </xdr:nvCxnSpPr>
      <xdr:spPr>
        <a:xfrm>
          <a:off x="3098800" y="9413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155575</xdr:rowOff>
    </xdr:from>
    <xdr:to>
      <xdr:col>15</xdr:col>
      <xdr:colOff>98425</xdr:colOff>
      <xdr:row>55</xdr:row>
      <xdr:rowOff>22225</xdr:rowOff>
    </xdr:to>
    <xdr:cxnSp macro="">
      <xdr:nvCxnSpPr>
        <xdr:cNvPr id="194" name="直線コネクタ 193"/>
        <xdr:cNvCxnSpPr/>
      </xdr:nvCxnSpPr>
      <xdr:spPr>
        <a:xfrm flipV="1">
          <a:off x="2209800" y="9413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6" name="テキスト ボックス 195"/>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22225</xdr:rowOff>
    </xdr:from>
    <xdr:to>
      <xdr:col>11</xdr:col>
      <xdr:colOff>9525</xdr:colOff>
      <xdr:row>55</xdr:row>
      <xdr:rowOff>88900</xdr:rowOff>
    </xdr:to>
    <xdr:cxnSp macro="">
      <xdr:nvCxnSpPr>
        <xdr:cNvPr id="197" name="直線コネクタ 196"/>
        <xdr:cNvCxnSpPr/>
      </xdr:nvCxnSpPr>
      <xdr:spPr>
        <a:xfrm flipV="1">
          <a:off x="1320800" y="94519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198" name="フローチャート: 判断 197"/>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199" name="テキスト ボックス 198"/>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0" name="フローチャート: 判断 199"/>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1" name="テキスト ボックス 200"/>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104775</xdr:rowOff>
    </xdr:from>
    <xdr:to>
      <xdr:col>24</xdr:col>
      <xdr:colOff>76200</xdr:colOff>
      <xdr:row>55</xdr:row>
      <xdr:rowOff>34925</xdr:rowOff>
    </xdr:to>
    <xdr:sp macro="" textlink="">
      <xdr:nvSpPr>
        <xdr:cNvPr id="207" name="楕円 206"/>
        <xdr:cNvSpPr/>
      </xdr:nvSpPr>
      <xdr:spPr>
        <a:xfrm>
          <a:off x="47752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121302</xdr:rowOff>
    </xdr:from>
    <xdr:ext cx="762000" cy="259045"/>
    <xdr:sp macro="" textlink="">
      <xdr:nvSpPr>
        <xdr:cNvPr id="208" name="扶助費該当値テキスト"/>
        <xdr:cNvSpPr txBox="1"/>
      </xdr:nvSpPr>
      <xdr:spPr>
        <a:xfrm>
          <a:off x="49149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161925</xdr:rowOff>
    </xdr:from>
    <xdr:to>
      <xdr:col>20</xdr:col>
      <xdr:colOff>38100</xdr:colOff>
      <xdr:row>55</xdr:row>
      <xdr:rowOff>92075</xdr:rowOff>
    </xdr:to>
    <xdr:sp macro="" textlink="">
      <xdr:nvSpPr>
        <xdr:cNvPr id="209" name="楕円 208"/>
        <xdr:cNvSpPr/>
      </xdr:nvSpPr>
      <xdr:spPr>
        <a:xfrm>
          <a:off x="3937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102252</xdr:rowOff>
    </xdr:from>
    <xdr:ext cx="736600" cy="259045"/>
    <xdr:sp macro="" textlink="">
      <xdr:nvSpPr>
        <xdr:cNvPr id="210" name="テキスト ボックス 209"/>
        <xdr:cNvSpPr txBox="1"/>
      </xdr:nvSpPr>
      <xdr:spPr>
        <a:xfrm>
          <a:off x="3606800" y="918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104775</xdr:rowOff>
    </xdr:from>
    <xdr:to>
      <xdr:col>15</xdr:col>
      <xdr:colOff>149225</xdr:colOff>
      <xdr:row>55</xdr:row>
      <xdr:rowOff>34925</xdr:rowOff>
    </xdr:to>
    <xdr:sp macro="" textlink="">
      <xdr:nvSpPr>
        <xdr:cNvPr id="211" name="楕円 210"/>
        <xdr:cNvSpPr/>
      </xdr:nvSpPr>
      <xdr:spPr>
        <a:xfrm>
          <a:off x="3048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45102</xdr:rowOff>
    </xdr:from>
    <xdr:ext cx="762000" cy="259045"/>
    <xdr:sp macro="" textlink="">
      <xdr:nvSpPr>
        <xdr:cNvPr id="212" name="テキスト ボックス 211"/>
        <xdr:cNvSpPr txBox="1"/>
      </xdr:nvSpPr>
      <xdr:spPr>
        <a:xfrm>
          <a:off x="2717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142875</xdr:rowOff>
    </xdr:from>
    <xdr:to>
      <xdr:col>11</xdr:col>
      <xdr:colOff>60325</xdr:colOff>
      <xdr:row>55</xdr:row>
      <xdr:rowOff>73025</xdr:rowOff>
    </xdr:to>
    <xdr:sp macro="" textlink="">
      <xdr:nvSpPr>
        <xdr:cNvPr id="213" name="楕円 212"/>
        <xdr:cNvSpPr/>
      </xdr:nvSpPr>
      <xdr:spPr>
        <a:xfrm>
          <a:off x="2159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83202</xdr:rowOff>
    </xdr:from>
    <xdr:ext cx="762000" cy="259045"/>
    <xdr:sp macro="" textlink="">
      <xdr:nvSpPr>
        <xdr:cNvPr id="214" name="テキスト ボックス 213"/>
        <xdr:cNvSpPr txBox="1"/>
      </xdr:nvSpPr>
      <xdr:spPr>
        <a:xfrm>
          <a:off x="1828800" y="917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5" name="楕円 214"/>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6" name="テキスト ボックス 215"/>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年の推移では、冬期間の除排雪に係る道路の維持補修費の発生状況により、指標に増減があるものの横ばいで推移し、全国平均とほぼ同様の数値となっている。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今後においても、維持補修費の推移に注視しながら、各特別会計に対する繰出金の適正化について意識的に取り組み、財政負担の抑制に努める。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2" name="直線コネクタ 241"/>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3" name="その他最小値テキスト"/>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4" name="直線コネクタ 243"/>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5" name="その他最大値テキスト"/>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6" name="直線コネクタ 245"/>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xdr:rowOff>
    </xdr:from>
    <xdr:to>
      <xdr:col>82</xdr:col>
      <xdr:colOff>107950</xdr:colOff>
      <xdr:row>57</xdr:row>
      <xdr:rowOff>14986</xdr:rowOff>
    </xdr:to>
    <xdr:cxnSp macro="">
      <xdr:nvCxnSpPr>
        <xdr:cNvPr id="247" name="直線コネクタ 246"/>
        <xdr:cNvCxnSpPr/>
      </xdr:nvCxnSpPr>
      <xdr:spPr>
        <a:xfrm flipV="1">
          <a:off x="15671800" y="9778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48" name="その他平均値テキスト"/>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49" name="フローチャート: 判断 248"/>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xdr:rowOff>
    </xdr:from>
    <xdr:to>
      <xdr:col>78</xdr:col>
      <xdr:colOff>69850</xdr:colOff>
      <xdr:row>57</xdr:row>
      <xdr:rowOff>88138</xdr:rowOff>
    </xdr:to>
    <xdr:cxnSp macro="">
      <xdr:nvCxnSpPr>
        <xdr:cNvPr id="250" name="直線コネクタ 249"/>
        <xdr:cNvCxnSpPr/>
      </xdr:nvCxnSpPr>
      <xdr:spPr>
        <a:xfrm flipV="1">
          <a:off x="14782800" y="97876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1" name="フローチャート: 判断 250"/>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2" name="テキスト ボックス 251"/>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88138</xdr:rowOff>
    </xdr:to>
    <xdr:cxnSp macro="">
      <xdr:nvCxnSpPr>
        <xdr:cNvPr id="253" name="直線コネクタ 252"/>
        <xdr:cNvCxnSpPr/>
      </xdr:nvCxnSpPr>
      <xdr:spPr>
        <a:xfrm>
          <a:off x="13893800" y="9796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4" name="フローチャート: 判断 253"/>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5" name="テキスト ボックス 254"/>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24130</xdr:rowOff>
    </xdr:to>
    <xdr:cxnSp macro="">
      <xdr:nvCxnSpPr>
        <xdr:cNvPr id="256" name="直線コネクタ 255"/>
        <xdr:cNvCxnSpPr/>
      </xdr:nvCxnSpPr>
      <xdr:spPr>
        <a:xfrm>
          <a:off x="13004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7" name="フローチャート: 判断 256"/>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58" name="テキスト ボックス 257"/>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59" name="フローチャート: 判断 258"/>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0" name="テキスト ボックス 259"/>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126492</xdr:rowOff>
    </xdr:from>
    <xdr:to>
      <xdr:col>82</xdr:col>
      <xdr:colOff>158750</xdr:colOff>
      <xdr:row>57</xdr:row>
      <xdr:rowOff>56642</xdr:rowOff>
    </xdr:to>
    <xdr:sp macro="" textlink="">
      <xdr:nvSpPr>
        <xdr:cNvPr id="266" name="楕円 265"/>
        <xdr:cNvSpPr/>
      </xdr:nvSpPr>
      <xdr:spPr>
        <a:xfrm>
          <a:off x="164592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143019</xdr:rowOff>
    </xdr:from>
    <xdr:ext cx="762000" cy="259045"/>
    <xdr:sp macro="" textlink="">
      <xdr:nvSpPr>
        <xdr:cNvPr id="267" name="その他該当値テキスト"/>
        <xdr:cNvSpPr txBox="1"/>
      </xdr:nvSpPr>
      <xdr:spPr>
        <a:xfrm>
          <a:off x="16598900" y="957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135636</xdr:rowOff>
    </xdr:from>
    <xdr:to>
      <xdr:col>78</xdr:col>
      <xdr:colOff>120650</xdr:colOff>
      <xdr:row>57</xdr:row>
      <xdr:rowOff>65786</xdr:rowOff>
    </xdr:to>
    <xdr:sp macro="" textlink="">
      <xdr:nvSpPr>
        <xdr:cNvPr id="268" name="楕円 267"/>
        <xdr:cNvSpPr/>
      </xdr:nvSpPr>
      <xdr:spPr>
        <a:xfrm>
          <a:off x="15621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69" name="テキスト ボックス 268"/>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37338</xdr:rowOff>
    </xdr:from>
    <xdr:to>
      <xdr:col>74</xdr:col>
      <xdr:colOff>31750</xdr:colOff>
      <xdr:row>57</xdr:row>
      <xdr:rowOff>138938</xdr:rowOff>
    </xdr:to>
    <xdr:sp macro="" textlink="">
      <xdr:nvSpPr>
        <xdr:cNvPr id="270" name="楕円 269"/>
        <xdr:cNvSpPr/>
      </xdr:nvSpPr>
      <xdr:spPr>
        <a:xfrm>
          <a:off x="14732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123715</xdr:rowOff>
    </xdr:from>
    <xdr:ext cx="762000" cy="259045"/>
    <xdr:sp macro="" textlink="">
      <xdr:nvSpPr>
        <xdr:cNvPr id="271" name="テキスト ボックス 270"/>
        <xdr:cNvSpPr txBox="1"/>
      </xdr:nvSpPr>
      <xdr:spPr>
        <a:xfrm>
          <a:off x="14401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2" name="楕円 271"/>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3" name="テキスト ボックス 272"/>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4" name="楕円 273"/>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5" name="テキスト ボックス 274"/>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一部事務組合に経営改善を求め、負担額を抑制する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0" name="直線コネクタ 299"/>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1" name="補助費等最小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2" name="直線コネクタ 301"/>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3"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4" name="直線コネクタ 303"/>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147574</xdr:rowOff>
    </xdr:to>
    <xdr:cxnSp macro="">
      <xdr:nvCxnSpPr>
        <xdr:cNvPr id="305" name="直線コネクタ 304"/>
        <xdr:cNvCxnSpPr/>
      </xdr:nvCxnSpPr>
      <xdr:spPr>
        <a:xfrm>
          <a:off x="15671800" y="667867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6"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7" name="フローチャート: 判断 306"/>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120142</xdr:rowOff>
    </xdr:to>
    <xdr:cxnSp macro="">
      <xdr:nvCxnSpPr>
        <xdr:cNvPr id="308" name="直線コネクタ 307"/>
        <xdr:cNvCxnSpPr/>
      </xdr:nvCxnSpPr>
      <xdr:spPr>
        <a:xfrm flipV="1">
          <a:off x="14782800" y="66786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9" name="フローチャート: 判断 308"/>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0" name="テキスト ボックス 309"/>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39</xdr:row>
      <xdr:rowOff>120142</xdr:rowOff>
    </xdr:to>
    <xdr:cxnSp macro="">
      <xdr:nvCxnSpPr>
        <xdr:cNvPr id="311" name="直線コネクタ 310"/>
        <xdr:cNvCxnSpPr/>
      </xdr:nvCxnSpPr>
      <xdr:spPr>
        <a:xfrm>
          <a:off x="13893800" y="67884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2" name="フローチャート: 判断 311"/>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3" name="テキスト ボックス 312"/>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101854</xdr:rowOff>
    </xdr:from>
    <xdr:to>
      <xdr:col>69</xdr:col>
      <xdr:colOff>92075</xdr:colOff>
      <xdr:row>40</xdr:row>
      <xdr:rowOff>72136</xdr:rowOff>
    </xdr:to>
    <xdr:cxnSp macro="">
      <xdr:nvCxnSpPr>
        <xdr:cNvPr id="314" name="直線コネクタ 313"/>
        <xdr:cNvCxnSpPr/>
      </xdr:nvCxnSpPr>
      <xdr:spPr>
        <a:xfrm flipV="1">
          <a:off x="13004800" y="678840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5" name="フローチャート: 判断 314"/>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6" name="テキスト ボックス 315"/>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7" name="フローチャート: 判断 316"/>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18" name="テキスト ボックス 317"/>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96774</xdr:rowOff>
    </xdr:from>
    <xdr:to>
      <xdr:col>82</xdr:col>
      <xdr:colOff>158750</xdr:colOff>
      <xdr:row>40</xdr:row>
      <xdr:rowOff>26924</xdr:rowOff>
    </xdr:to>
    <xdr:sp macro="" textlink="">
      <xdr:nvSpPr>
        <xdr:cNvPr id="324" name="楕円 323"/>
        <xdr:cNvSpPr/>
      </xdr:nvSpPr>
      <xdr:spPr>
        <a:xfrm>
          <a:off x="16459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5351</xdr:rowOff>
    </xdr:from>
    <xdr:ext cx="762000" cy="259045"/>
    <xdr:sp macro="" textlink="">
      <xdr:nvSpPr>
        <xdr:cNvPr id="325" name="補助費等該当値テキスト"/>
        <xdr:cNvSpPr txBox="1"/>
      </xdr:nvSpPr>
      <xdr:spPr>
        <a:xfrm>
          <a:off x="16598900" y="66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26" name="楕円 325"/>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27" name="テキスト ボックス 326"/>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69342</xdr:rowOff>
    </xdr:from>
    <xdr:to>
      <xdr:col>74</xdr:col>
      <xdr:colOff>31750</xdr:colOff>
      <xdr:row>39</xdr:row>
      <xdr:rowOff>170942</xdr:rowOff>
    </xdr:to>
    <xdr:sp macro="" textlink="">
      <xdr:nvSpPr>
        <xdr:cNvPr id="328" name="楕円 327"/>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155719</xdr:rowOff>
    </xdr:from>
    <xdr:ext cx="762000" cy="259045"/>
    <xdr:sp macro="" textlink="">
      <xdr:nvSpPr>
        <xdr:cNvPr id="329" name="テキスト ボックス 328"/>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30" name="楕円 329"/>
        <xdr:cNvSpPr/>
      </xdr:nvSpPr>
      <xdr:spPr>
        <a:xfrm>
          <a:off x="13843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31" name="テキスト ボックス 330"/>
        <xdr:cNvSpPr txBox="1"/>
      </xdr:nvSpPr>
      <xdr:spPr>
        <a:xfrm>
          <a:off x="13512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21336</xdr:rowOff>
    </xdr:from>
    <xdr:to>
      <xdr:col>65</xdr:col>
      <xdr:colOff>53975</xdr:colOff>
      <xdr:row>40</xdr:row>
      <xdr:rowOff>122936</xdr:rowOff>
    </xdr:to>
    <xdr:sp macro="" textlink="">
      <xdr:nvSpPr>
        <xdr:cNvPr id="332" name="楕円 331"/>
        <xdr:cNvSpPr/>
      </xdr:nvSpPr>
      <xdr:spPr>
        <a:xfrm>
          <a:off x="12954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107713</xdr:rowOff>
    </xdr:from>
    <xdr:ext cx="762000" cy="259045"/>
    <xdr:sp macro="" textlink="">
      <xdr:nvSpPr>
        <xdr:cNvPr id="333" name="テキスト ボックス 332"/>
        <xdr:cNvSpPr txBox="1"/>
      </xdr:nvSpPr>
      <xdr:spPr>
        <a:xfrm>
          <a:off x="12623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年度から発行が認められた臨時財政対策債や合併団体に活用が認められ平成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年度から発行している合併特例債に対する元金償還の負担が大きく影響している。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年度は前年度比較で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、今後も普通建設事業の厳選、補助金の活用等により新規発行債の抑制を行い、指標の改善に努める。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1" name="直線コネクタ 360"/>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78</xdr:row>
      <xdr:rowOff>157480</xdr:rowOff>
    </xdr:to>
    <xdr:cxnSp macro="">
      <xdr:nvCxnSpPr>
        <xdr:cNvPr id="366" name="直線コネクタ 365"/>
        <xdr:cNvCxnSpPr/>
      </xdr:nvCxnSpPr>
      <xdr:spPr>
        <a:xfrm>
          <a:off x="3987800" y="135153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7"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78</xdr:row>
      <xdr:rowOff>157480</xdr:rowOff>
    </xdr:to>
    <xdr:cxnSp macro="">
      <xdr:nvCxnSpPr>
        <xdr:cNvPr id="369" name="直線コネクタ 368"/>
        <xdr:cNvCxnSpPr/>
      </xdr:nvCxnSpPr>
      <xdr:spPr>
        <a:xfrm flipV="1">
          <a:off x="3098800" y="13515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0" name="フローチャート: 判断 36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1" name="テキスト ボックス 370"/>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157480</xdr:rowOff>
    </xdr:to>
    <xdr:cxnSp macro="">
      <xdr:nvCxnSpPr>
        <xdr:cNvPr id="372" name="直線コネクタ 371"/>
        <xdr:cNvCxnSpPr/>
      </xdr:nvCxnSpPr>
      <xdr:spPr>
        <a:xfrm>
          <a:off x="2209800" y="134772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3" name="フローチャート: 判断 372"/>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74" name="テキスト ボックス 373"/>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79</xdr:row>
      <xdr:rowOff>1270</xdr:rowOff>
    </xdr:to>
    <xdr:cxnSp macro="">
      <xdr:nvCxnSpPr>
        <xdr:cNvPr id="375" name="直線コネクタ 374"/>
        <xdr:cNvCxnSpPr/>
      </xdr:nvCxnSpPr>
      <xdr:spPr>
        <a:xfrm flipV="1">
          <a:off x="1320800" y="134772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6" name="フローチャート: 判断 375"/>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7" name="テキスト ボックス 376"/>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78" name="フローチャート: 判断 377"/>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79" name="テキスト ボックス 378"/>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106680</xdr:rowOff>
    </xdr:from>
    <xdr:to>
      <xdr:col>24</xdr:col>
      <xdr:colOff>76200</xdr:colOff>
      <xdr:row>79</xdr:row>
      <xdr:rowOff>36830</xdr:rowOff>
    </xdr:to>
    <xdr:sp macro="" textlink="">
      <xdr:nvSpPr>
        <xdr:cNvPr id="385" name="楕円 384"/>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78757</xdr:rowOff>
    </xdr:from>
    <xdr:ext cx="762000" cy="259045"/>
    <xdr:sp macro="" textlink="">
      <xdr:nvSpPr>
        <xdr:cNvPr id="386" name="公債費該当値テキスト"/>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87" name="楕円 386"/>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88" name="テキスト ボックス 387"/>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89" name="楕円 388"/>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0" name="テキスト ボックス 389"/>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1" name="楕円 390"/>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2" name="テキスト ボックス 39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3" name="楕円 392"/>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4" name="テキスト ボックス 393"/>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回り、前年度と比較し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働き方改革と連動した行革努力により時間外勤務手当の縮減に努めるとともに、事務事業の見直しや公共施設等総合管理計画、個別施設計画に基づき庁舎・各種施設に係る経費の最適化を図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また、一部事務組合負担金や各特別会計繰出金、除排雪経費等の推移についても十分留意し、各種補助金等の活用を図ることで指標の改善に努める。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0" name="直線コネクタ 419"/>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1"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2" name="直線コネクタ 421"/>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3" name="公債費以外最大値テキスト"/>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4" name="直線コネクタ 423"/>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75</xdr:row>
      <xdr:rowOff>143002</xdr:rowOff>
    </xdr:to>
    <xdr:cxnSp macro="">
      <xdr:nvCxnSpPr>
        <xdr:cNvPr id="425" name="直線コネクタ 424"/>
        <xdr:cNvCxnSpPr/>
      </xdr:nvCxnSpPr>
      <xdr:spPr>
        <a:xfrm>
          <a:off x="15671800" y="129468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26" name="公債費以外平均値テキスト"/>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27" name="フローチャート: 判断 426"/>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88138</xdr:rowOff>
    </xdr:from>
    <xdr:to>
      <xdr:col>78</xdr:col>
      <xdr:colOff>69850</xdr:colOff>
      <xdr:row>75</xdr:row>
      <xdr:rowOff>129286</xdr:rowOff>
    </xdr:to>
    <xdr:cxnSp macro="">
      <xdr:nvCxnSpPr>
        <xdr:cNvPr id="428" name="直線コネクタ 427"/>
        <xdr:cNvCxnSpPr/>
      </xdr:nvCxnSpPr>
      <xdr:spPr>
        <a:xfrm flipV="1">
          <a:off x="14782800" y="129468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29" name="フローチャート: 判断 428"/>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0" name="テキスト ボックス 429"/>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129286</xdr:rowOff>
    </xdr:to>
    <xdr:cxnSp macro="">
      <xdr:nvCxnSpPr>
        <xdr:cNvPr id="431" name="直線コネクタ 430"/>
        <xdr:cNvCxnSpPr/>
      </xdr:nvCxnSpPr>
      <xdr:spPr>
        <a:xfrm>
          <a:off x="13893800" y="129194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2" name="フローチャート: 判断 431"/>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3" name="テキスト ボックス 432"/>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161289</xdr:rowOff>
    </xdr:to>
    <xdr:cxnSp macro="">
      <xdr:nvCxnSpPr>
        <xdr:cNvPr id="434" name="直線コネクタ 433"/>
        <xdr:cNvCxnSpPr/>
      </xdr:nvCxnSpPr>
      <xdr:spPr>
        <a:xfrm flipV="1">
          <a:off x="13004800" y="129194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35" name="フローチャート: 判断 434"/>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36" name="テキスト ボックス 435"/>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37" name="フローチャート: 判断 436"/>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38" name="テキスト ボックス 437"/>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92202</xdr:rowOff>
    </xdr:from>
    <xdr:to>
      <xdr:col>82</xdr:col>
      <xdr:colOff>158750</xdr:colOff>
      <xdr:row>76</xdr:row>
      <xdr:rowOff>22352</xdr:rowOff>
    </xdr:to>
    <xdr:sp macro="" textlink="">
      <xdr:nvSpPr>
        <xdr:cNvPr id="444" name="楕円 443"/>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108729</xdr:rowOff>
    </xdr:from>
    <xdr:ext cx="762000" cy="259045"/>
    <xdr:sp macro="" textlink="">
      <xdr:nvSpPr>
        <xdr:cNvPr id="445" name="公債費以外該当値テキスト"/>
        <xdr:cNvSpPr txBox="1"/>
      </xdr:nvSpPr>
      <xdr:spPr>
        <a:xfrm>
          <a:off x="16598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46" name="楕円 445"/>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47" name="テキスト ボックス 446"/>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48" name="楕円 447"/>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164864</xdr:rowOff>
    </xdr:from>
    <xdr:ext cx="762000" cy="259045"/>
    <xdr:sp macro="" textlink="">
      <xdr:nvSpPr>
        <xdr:cNvPr id="449" name="テキスト ボックス 448"/>
        <xdr:cNvSpPr txBox="1"/>
      </xdr:nvSpPr>
      <xdr:spPr>
        <a:xfrm>
          <a:off x="14401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0" name="楕円 449"/>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96283</xdr:rowOff>
    </xdr:from>
    <xdr:ext cx="762000" cy="259045"/>
    <xdr:sp macro="" textlink="">
      <xdr:nvSpPr>
        <xdr:cNvPr id="451" name="テキスト ボックス 450"/>
        <xdr:cNvSpPr txBox="1"/>
      </xdr:nvSpPr>
      <xdr:spPr>
        <a:xfrm>
          <a:off x="13512800" y="1295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2" name="楕円 451"/>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53" name="テキスト ボックス 452"/>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153391</xdr:rowOff>
    </xdr:from>
    <xdr:to>
      <xdr:col>29</xdr:col>
      <xdr:colOff>127000</xdr:colOff>
      <xdr:row>16</xdr:row>
      <xdr:rowOff>119913</xdr:rowOff>
    </xdr:to>
    <xdr:cxnSp macro="">
      <xdr:nvCxnSpPr>
        <xdr:cNvPr id="50" name="直線コネクタ 49"/>
        <xdr:cNvCxnSpPr/>
      </xdr:nvCxnSpPr>
      <xdr:spPr bwMode="auto">
        <a:xfrm flipV="1">
          <a:off x="5003800" y="2772766"/>
          <a:ext cx="647700" cy="137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119913</xdr:rowOff>
    </xdr:from>
    <xdr:to>
      <xdr:col>26</xdr:col>
      <xdr:colOff>50800</xdr:colOff>
      <xdr:row>16</xdr:row>
      <xdr:rowOff>170345</xdr:rowOff>
    </xdr:to>
    <xdr:cxnSp macro="">
      <xdr:nvCxnSpPr>
        <xdr:cNvPr id="53" name="直線コネクタ 52"/>
        <xdr:cNvCxnSpPr/>
      </xdr:nvCxnSpPr>
      <xdr:spPr bwMode="auto">
        <a:xfrm flipV="1">
          <a:off x="4305300" y="2910738"/>
          <a:ext cx="698500" cy="50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170345</xdr:rowOff>
    </xdr:from>
    <xdr:to>
      <xdr:col>22</xdr:col>
      <xdr:colOff>114300</xdr:colOff>
      <xdr:row>17</xdr:row>
      <xdr:rowOff>57544</xdr:rowOff>
    </xdr:to>
    <xdr:cxnSp macro="">
      <xdr:nvCxnSpPr>
        <xdr:cNvPr id="56" name="直線コネクタ 55"/>
        <xdr:cNvCxnSpPr/>
      </xdr:nvCxnSpPr>
      <xdr:spPr bwMode="auto">
        <a:xfrm flipV="1">
          <a:off x="3606800" y="2961170"/>
          <a:ext cx="698500" cy="5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57544</xdr:rowOff>
    </xdr:from>
    <xdr:to>
      <xdr:col>18</xdr:col>
      <xdr:colOff>177800</xdr:colOff>
      <xdr:row>17</xdr:row>
      <xdr:rowOff>111125</xdr:rowOff>
    </xdr:to>
    <xdr:cxnSp macro="">
      <xdr:nvCxnSpPr>
        <xdr:cNvPr id="59" name="直線コネクタ 58"/>
        <xdr:cNvCxnSpPr/>
      </xdr:nvCxnSpPr>
      <xdr:spPr bwMode="auto">
        <a:xfrm flipV="1">
          <a:off x="2908300" y="3019819"/>
          <a:ext cx="698500" cy="5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102591</xdr:rowOff>
    </xdr:from>
    <xdr:to>
      <xdr:col>29</xdr:col>
      <xdr:colOff>177800</xdr:colOff>
      <xdr:row>16</xdr:row>
      <xdr:rowOff>32741</xdr:rowOff>
    </xdr:to>
    <xdr:sp macro="" textlink="">
      <xdr:nvSpPr>
        <xdr:cNvPr id="69" name="楕円 68"/>
        <xdr:cNvSpPr/>
      </xdr:nvSpPr>
      <xdr:spPr bwMode="auto">
        <a:xfrm>
          <a:off x="5600700" y="272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119118</xdr:rowOff>
    </xdr:from>
    <xdr:ext cx="762000" cy="259045"/>
    <xdr:sp macro="" textlink="">
      <xdr:nvSpPr>
        <xdr:cNvPr id="70" name="人口1人当たり決算額の推移該当値テキスト130"/>
        <xdr:cNvSpPr txBox="1"/>
      </xdr:nvSpPr>
      <xdr:spPr>
        <a:xfrm>
          <a:off x="5740400" y="25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69113</xdr:rowOff>
    </xdr:from>
    <xdr:to>
      <xdr:col>26</xdr:col>
      <xdr:colOff>101600</xdr:colOff>
      <xdr:row>16</xdr:row>
      <xdr:rowOff>170713</xdr:rowOff>
    </xdr:to>
    <xdr:sp macro="" textlink="">
      <xdr:nvSpPr>
        <xdr:cNvPr id="71" name="楕円 70"/>
        <xdr:cNvSpPr/>
      </xdr:nvSpPr>
      <xdr:spPr bwMode="auto">
        <a:xfrm>
          <a:off x="4953000" y="2859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9440</xdr:rowOff>
    </xdr:from>
    <xdr:ext cx="736600" cy="259045"/>
    <xdr:sp macro="" textlink="">
      <xdr:nvSpPr>
        <xdr:cNvPr id="72" name="テキスト ボックス 71"/>
        <xdr:cNvSpPr txBox="1"/>
      </xdr:nvSpPr>
      <xdr:spPr>
        <a:xfrm>
          <a:off x="4622800" y="2628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119545</xdr:rowOff>
    </xdr:from>
    <xdr:to>
      <xdr:col>22</xdr:col>
      <xdr:colOff>165100</xdr:colOff>
      <xdr:row>17</xdr:row>
      <xdr:rowOff>49695</xdr:rowOff>
    </xdr:to>
    <xdr:sp macro="" textlink="">
      <xdr:nvSpPr>
        <xdr:cNvPr id="73" name="楕円 72"/>
        <xdr:cNvSpPr/>
      </xdr:nvSpPr>
      <xdr:spPr bwMode="auto">
        <a:xfrm>
          <a:off x="4254500" y="291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59872</xdr:rowOff>
    </xdr:from>
    <xdr:ext cx="762000" cy="259045"/>
    <xdr:sp macro="" textlink="">
      <xdr:nvSpPr>
        <xdr:cNvPr id="74" name="テキスト ボックス 73"/>
        <xdr:cNvSpPr txBox="1"/>
      </xdr:nvSpPr>
      <xdr:spPr>
        <a:xfrm>
          <a:off x="3924300" y="267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6744</xdr:rowOff>
    </xdr:from>
    <xdr:to>
      <xdr:col>19</xdr:col>
      <xdr:colOff>38100</xdr:colOff>
      <xdr:row>17</xdr:row>
      <xdr:rowOff>108344</xdr:rowOff>
    </xdr:to>
    <xdr:sp macro="" textlink="">
      <xdr:nvSpPr>
        <xdr:cNvPr id="75" name="楕円 74"/>
        <xdr:cNvSpPr/>
      </xdr:nvSpPr>
      <xdr:spPr bwMode="auto">
        <a:xfrm>
          <a:off x="3556000" y="2969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118521</xdr:rowOff>
    </xdr:from>
    <xdr:ext cx="762000" cy="259045"/>
    <xdr:sp macro="" textlink="">
      <xdr:nvSpPr>
        <xdr:cNvPr id="76" name="テキスト ボックス 75"/>
        <xdr:cNvSpPr txBox="1"/>
      </xdr:nvSpPr>
      <xdr:spPr>
        <a:xfrm>
          <a:off x="3225800" y="273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60325</xdr:rowOff>
    </xdr:from>
    <xdr:to>
      <xdr:col>15</xdr:col>
      <xdr:colOff>101600</xdr:colOff>
      <xdr:row>17</xdr:row>
      <xdr:rowOff>161925</xdr:rowOff>
    </xdr:to>
    <xdr:sp macro="" textlink="">
      <xdr:nvSpPr>
        <xdr:cNvPr id="77" name="楕円 76"/>
        <xdr:cNvSpPr/>
      </xdr:nvSpPr>
      <xdr:spPr bwMode="auto">
        <a:xfrm>
          <a:off x="2857500" y="302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652</xdr:rowOff>
    </xdr:from>
    <xdr:ext cx="762000" cy="259045"/>
    <xdr:sp macro="" textlink="">
      <xdr:nvSpPr>
        <xdr:cNvPr id="78" name="テキスト ボックス 77"/>
        <xdr:cNvSpPr txBox="1"/>
      </xdr:nvSpPr>
      <xdr:spPr>
        <a:xfrm>
          <a:off x="25273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2119</xdr:rowOff>
    </xdr:from>
    <xdr:to>
      <xdr:col>29</xdr:col>
      <xdr:colOff>127000</xdr:colOff>
      <xdr:row>33</xdr:row>
      <xdr:rowOff>80333</xdr:rowOff>
    </xdr:to>
    <xdr:cxnSp macro="">
      <xdr:nvCxnSpPr>
        <xdr:cNvPr id="113" name="直線コネクタ 112"/>
        <xdr:cNvCxnSpPr/>
      </xdr:nvCxnSpPr>
      <xdr:spPr bwMode="auto">
        <a:xfrm flipV="1">
          <a:off x="5003800" y="5926669"/>
          <a:ext cx="647700" cy="78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80333</xdr:rowOff>
    </xdr:from>
    <xdr:to>
      <xdr:col>26</xdr:col>
      <xdr:colOff>50800</xdr:colOff>
      <xdr:row>33</xdr:row>
      <xdr:rowOff>120762</xdr:rowOff>
    </xdr:to>
    <xdr:cxnSp macro="">
      <xdr:nvCxnSpPr>
        <xdr:cNvPr id="116" name="直線コネクタ 115"/>
        <xdr:cNvCxnSpPr/>
      </xdr:nvCxnSpPr>
      <xdr:spPr bwMode="auto">
        <a:xfrm flipV="1">
          <a:off x="4305300" y="6004883"/>
          <a:ext cx="6985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103748</xdr:rowOff>
    </xdr:from>
    <xdr:to>
      <xdr:col>22</xdr:col>
      <xdr:colOff>114300</xdr:colOff>
      <xdr:row>33</xdr:row>
      <xdr:rowOff>120762</xdr:rowOff>
    </xdr:to>
    <xdr:cxnSp macro="">
      <xdr:nvCxnSpPr>
        <xdr:cNvPr id="119" name="直線コネクタ 118"/>
        <xdr:cNvCxnSpPr/>
      </xdr:nvCxnSpPr>
      <xdr:spPr bwMode="auto">
        <a:xfrm>
          <a:off x="3606800" y="6028298"/>
          <a:ext cx="698500" cy="17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102932</xdr:rowOff>
    </xdr:from>
    <xdr:to>
      <xdr:col>18</xdr:col>
      <xdr:colOff>177800</xdr:colOff>
      <xdr:row>33</xdr:row>
      <xdr:rowOff>103748</xdr:rowOff>
    </xdr:to>
    <xdr:cxnSp macro="">
      <xdr:nvCxnSpPr>
        <xdr:cNvPr id="122" name="直線コネクタ 121"/>
        <xdr:cNvCxnSpPr/>
      </xdr:nvCxnSpPr>
      <xdr:spPr bwMode="auto">
        <a:xfrm>
          <a:off x="2908300" y="6027482"/>
          <a:ext cx="698500" cy="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32</xdr:row>
      <xdr:rowOff>122769</xdr:rowOff>
    </xdr:from>
    <xdr:to>
      <xdr:col>29</xdr:col>
      <xdr:colOff>177800</xdr:colOff>
      <xdr:row>33</xdr:row>
      <xdr:rowOff>52919</xdr:rowOff>
    </xdr:to>
    <xdr:sp macro="" textlink="">
      <xdr:nvSpPr>
        <xdr:cNvPr id="132" name="楕円 131"/>
        <xdr:cNvSpPr/>
      </xdr:nvSpPr>
      <xdr:spPr bwMode="auto">
        <a:xfrm>
          <a:off x="5600700" y="587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69446</xdr:rowOff>
    </xdr:from>
    <xdr:ext cx="762000" cy="259045"/>
    <xdr:sp macro="" textlink="">
      <xdr:nvSpPr>
        <xdr:cNvPr id="133" name="人口1人当たり決算額の推移該当値テキスト445"/>
        <xdr:cNvSpPr txBox="1"/>
      </xdr:nvSpPr>
      <xdr:spPr>
        <a:xfrm>
          <a:off x="5740400" y="582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29533</xdr:rowOff>
    </xdr:from>
    <xdr:to>
      <xdr:col>26</xdr:col>
      <xdr:colOff>101600</xdr:colOff>
      <xdr:row>33</xdr:row>
      <xdr:rowOff>131133</xdr:rowOff>
    </xdr:to>
    <xdr:sp macro="" textlink="">
      <xdr:nvSpPr>
        <xdr:cNvPr id="134" name="楕円 133"/>
        <xdr:cNvSpPr/>
      </xdr:nvSpPr>
      <xdr:spPr bwMode="auto">
        <a:xfrm>
          <a:off x="4953000" y="5954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312760</xdr:rowOff>
    </xdr:from>
    <xdr:ext cx="736600" cy="259045"/>
    <xdr:sp macro="" textlink="">
      <xdr:nvSpPr>
        <xdr:cNvPr id="135" name="テキスト ボックス 134"/>
        <xdr:cNvSpPr txBox="1"/>
      </xdr:nvSpPr>
      <xdr:spPr>
        <a:xfrm>
          <a:off x="4622800" y="572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69962</xdr:rowOff>
    </xdr:from>
    <xdr:to>
      <xdr:col>22</xdr:col>
      <xdr:colOff>165100</xdr:colOff>
      <xdr:row>33</xdr:row>
      <xdr:rowOff>171562</xdr:rowOff>
    </xdr:to>
    <xdr:sp macro="" textlink="">
      <xdr:nvSpPr>
        <xdr:cNvPr id="136" name="楕円 135"/>
        <xdr:cNvSpPr/>
      </xdr:nvSpPr>
      <xdr:spPr bwMode="auto">
        <a:xfrm>
          <a:off x="4254500" y="5994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10289</xdr:rowOff>
    </xdr:from>
    <xdr:ext cx="762000" cy="259045"/>
    <xdr:sp macro="" textlink="">
      <xdr:nvSpPr>
        <xdr:cNvPr id="137" name="テキスト ボックス 136"/>
        <xdr:cNvSpPr txBox="1"/>
      </xdr:nvSpPr>
      <xdr:spPr>
        <a:xfrm>
          <a:off x="3924300" y="576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52948</xdr:rowOff>
    </xdr:from>
    <xdr:to>
      <xdr:col>19</xdr:col>
      <xdr:colOff>38100</xdr:colOff>
      <xdr:row>33</xdr:row>
      <xdr:rowOff>154548</xdr:rowOff>
    </xdr:to>
    <xdr:sp macro="" textlink="">
      <xdr:nvSpPr>
        <xdr:cNvPr id="138" name="楕円 137"/>
        <xdr:cNvSpPr/>
      </xdr:nvSpPr>
      <xdr:spPr bwMode="auto">
        <a:xfrm>
          <a:off x="3556000" y="597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336175</xdr:rowOff>
    </xdr:from>
    <xdr:ext cx="762000" cy="259045"/>
    <xdr:sp macro="" textlink="">
      <xdr:nvSpPr>
        <xdr:cNvPr id="139" name="テキスト ボックス 138"/>
        <xdr:cNvSpPr txBox="1"/>
      </xdr:nvSpPr>
      <xdr:spPr>
        <a:xfrm>
          <a:off x="3225800" y="574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52132</xdr:rowOff>
    </xdr:from>
    <xdr:to>
      <xdr:col>15</xdr:col>
      <xdr:colOff>101600</xdr:colOff>
      <xdr:row>33</xdr:row>
      <xdr:rowOff>153732</xdr:rowOff>
    </xdr:to>
    <xdr:sp macro="" textlink="">
      <xdr:nvSpPr>
        <xdr:cNvPr id="140" name="楕円 139"/>
        <xdr:cNvSpPr/>
      </xdr:nvSpPr>
      <xdr:spPr bwMode="auto">
        <a:xfrm>
          <a:off x="2857500" y="597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335359</xdr:rowOff>
    </xdr:from>
    <xdr:ext cx="762000" cy="259045"/>
    <xdr:sp macro="" textlink="">
      <xdr:nvSpPr>
        <xdr:cNvPr id="141" name="テキスト ボックス 140"/>
        <xdr:cNvSpPr txBox="1"/>
      </xdr:nvSpPr>
      <xdr:spPr>
        <a:xfrm>
          <a:off x="2527300" y="574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51,606
51,438
864.20
41,888,346
41,482,132
312,028
18,110,736
36,071,193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10753</xdr:rowOff>
    </xdr:from>
    <xdr:to>
      <xdr:col>24</xdr:col>
      <xdr:colOff>63500</xdr:colOff>
      <xdr:row>35</xdr:row>
      <xdr:rowOff>143211</xdr:rowOff>
    </xdr:to>
    <xdr:cxnSp macro="">
      <xdr:nvCxnSpPr>
        <xdr:cNvPr id="63" name="直線コネクタ 62"/>
        <xdr:cNvCxnSpPr/>
      </xdr:nvCxnSpPr>
      <xdr:spPr>
        <a:xfrm flipV="1">
          <a:off x="3797300" y="6011503"/>
          <a:ext cx="838200" cy="13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143211</xdr:rowOff>
    </xdr:from>
    <xdr:to>
      <xdr:col>19</xdr:col>
      <xdr:colOff>177800</xdr:colOff>
      <xdr:row>36</xdr:row>
      <xdr:rowOff>15684</xdr:rowOff>
    </xdr:to>
    <xdr:cxnSp macro="">
      <xdr:nvCxnSpPr>
        <xdr:cNvPr id="66" name="直線コネクタ 65"/>
        <xdr:cNvCxnSpPr/>
      </xdr:nvCxnSpPr>
      <xdr:spPr>
        <a:xfrm flipV="1">
          <a:off x="2908300" y="6143961"/>
          <a:ext cx="8890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15684</xdr:rowOff>
    </xdr:from>
    <xdr:to>
      <xdr:col>15</xdr:col>
      <xdr:colOff>50800</xdr:colOff>
      <xdr:row>36</xdr:row>
      <xdr:rowOff>63315</xdr:rowOff>
    </xdr:to>
    <xdr:cxnSp macro="">
      <xdr:nvCxnSpPr>
        <xdr:cNvPr id="69" name="直線コネクタ 68"/>
        <xdr:cNvCxnSpPr/>
      </xdr:nvCxnSpPr>
      <xdr:spPr>
        <a:xfrm flipV="1">
          <a:off x="2019300" y="6187884"/>
          <a:ext cx="889000" cy="4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63315</xdr:rowOff>
    </xdr:from>
    <xdr:to>
      <xdr:col>10</xdr:col>
      <xdr:colOff>114300</xdr:colOff>
      <xdr:row>36</xdr:row>
      <xdr:rowOff>68687</xdr:rowOff>
    </xdr:to>
    <xdr:cxnSp macro="">
      <xdr:nvCxnSpPr>
        <xdr:cNvPr id="72" name="直線コネクタ 71"/>
        <xdr:cNvCxnSpPr/>
      </xdr:nvCxnSpPr>
      <xdr:spPr>
        <a:xfrm flipV="1">
          <a:off x="1130300" y="6235515"/>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131403</xdr:rowOff>
    </xdr:from>
    <xdr:to>
      <xdr:col>24</xdr:col>
      <xdr:colOff>114300</xdr:colOff>
      <xdr:row>35</xdr:row>
      <xdr:rowOff>61553</xdr:rowOff>
    </xdr:to>
    <xdr:sp macro="" textlink="">
      <xdr:nvSpPr>
        <xdr:cNvPr id="82" name="楕円 81"/>
        <xdr:cNvSpPr/>
      </xdr:nvSpPr>
      <xdr:spPr>
        <a:xfrm>
          <a:off x="4584700" y="59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154280</xdr:rowOff>
    </xdr:from>
    <xdr:ext cx="534377" cy="259045"/>
    <xdr:sp macro="" textlink="">
      <xdr:nvSpPr>
        <xdr:cNvPr id="83" name="人件費該当値テキスト"/>
        <xdr:cNvSpPr txBox="1"/>
      </xdr:nvSpPr>
      <xdr:spPr>
        <a:xfrm>
          <a:off x="4686300" y="581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92411</xdr:rowOff>
    </xdr:from>
    <xdr:to>
      <xdr:col>20</xdr:col>
      <xdr:colOff>38100</xdr:colOff>
      <xdr:row>36</xdr:row>
      <xdr:rowOff>22561</xdr:rowOff>
    </xdr:to>
    <xdr:sp macro="" textlink="">
      <xdr:nvSpPr>
        <xdr:cNvPr id="84" name="楕円 83"/>
        <xdr:cNvSpPr/>
      </xdr:nvSpPr>
      <xdr:spPr>
        <a:xfrm>
          <a:off x="3746500" y="609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39088</xdr:rowOff>
    </xdr:from>
    <xdr:ext cx="534377" cy="259045"/>
    <xdr:sp macro="" textlink="">
      <xdr:nvSpPr>
        <xdr:cNvPr id="85" name="テキスト ボックス 84"/>
        <xdr:cNvSpPr txBox="1"/>
      </xdr:nvSpPr>
      <xdr:spPr>
        <a:xfrm>
          <a:off x="3530111" y="586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136334</xdr:rowOff>
    </xdr:from>
    <xdr:to>
      <xdr:col>15</xdr:col>
      <xdr:colOff>101600</xdr:colOff>
      <xdr:row>36</xdr:row>
      <xdr:rowOff>66484</xdr:rowOff>
    </xdr:to>
    <xdr:sp macro="" textlink="">
      <xdr:nvSpPr>
        <xdr:cNvPr id="86" name="楕円 85"/>
        <xdr:cNvSpPr/>
      </xdr:nvSpPr>
      <xdr:spPr>
        <a:xfrm>
          <a:off x="2857500" y="61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83011</xdr:rowOff>
    </xdr:from>
    <xdr:ext cx="534377" cy="259045"/>
    <xdr:sp macro="" textlink="">
      <xdr:nvSpPr>
        <xdr:cNvPr id="87" name="テキスト ボックス 86"/>
        <xdr:cNvSpPr txBox="1"/>
      </xdr:nvSpPr>
      <xdr:spPr>
        <a:xfrm>
          <a:off x="2641111" y="591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12515</xdr:rowOff>
    </xdr:from>
    <xdr:to>
      <xdr:col>10</xdr:col>
      <xdr:colOff>165100</xdr:colOff>
      <xdr:row>36</xdr:row>
      <xdr:rowOff>114115</xdr:rowOff>
    </xdr:to>
    <xdr:sp macro="" textlink="">
      <xdr:nvSpPr>
        <xdr:cNvPr id="88" name="楕円 87"/>
        <xdr:cNvSpPr/>
      </xdr:nvSpPr>
      <xdr:spPr>
        <a:xfrm>
          <a:off x="1968500" y="61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130642</xdr:rowOff>
    </xdr:from>
    <xdr:ext cx="534377" cy="259045"/>
    <xdr:sp macro="" textlink="">
      <xdr:nvSpPr>
        <xdr:cNvPr id="89" name="テキスト ボックス 88"/>
        <xdr:cNvSpPr txBox="1"/>
      </xdr:nvSpPr>
      <xdr:spPr>
        <a:xfrm>
          <a:off x="1752111" y="59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17887</xdr:rowOff>
    </xdr:from>
    <xdr:to>
      <xdr:col>6</xdr:col>
      <xdr:colOff>38100</xdr:colOff>
      <xdr:row>36</xdr:row>
      <xdr:rowOff>119487</xdr:rowOff>
    </xdr:to>
    <xdr:sp macro="" textlink="">
      <xdr:nvSpPr>
        <xdr:cNvPr id="90" name="楕円 89"/>
        <xdr:cNvSpPr/>
      </xdr:nvSpPr>
      <xdr:spPr>
        <a:xfrm>
          <a:off x="1079500" y="61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136014</xdr:rowOff>
    </xdr:from>
    <xdr:ext cx="534377" cy="259045"/>
    <xdr:sp macro="" textlink="">
      <xdr:nvSpPr>
        <xdr:cNvPr id="91" name="テキスト ボックス 90"/>
        <xdr:cNvSpPr txBox="1"/>
      </xdr:nvSpPr>
      <xdr:spPr>
        <a:xfrm>
          <a:off x="863111" y="596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18866</xdr:rowOff>
    </xdr:from>
    <xdr:to>
      <xdr:col>24</xdr:col>
      <xdr:colOff>63500</xdr:colOff>
      <xdr:row>58</xdr:row>
      <xdr:rowOff>20266</xdr:rowOff>
    </xdr:to>
    <xdr:cxnSp macro="">
      <xdr:nvCxnSpPr>
        <xdr:cNvPr id="122" name="直線コネクタ 121"/>
        <xdr:cNvCxnSpPr/>
      </xdr:nvCxnSpPr>
      <xdr:spPr>
        <a:xfrm>
          <a:off x="3797300" y="9962966"/>
          <a:ext cx="8382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15414</xdr:rowOff>
    </xdr:from>
    <xdr:to>
      <xdr:col>19</xdr:col>
      <xdr:colOff>177800</xdr:colOff>
      <xdr:row>58</xdr:row>
      <xdr:rowOff>18866</xdr:rowOff>
    </xdr:to>
    <xdr:cxnSp macro="">
      <xdr:nvCxnSpPr>
        <xdr:cNvPr id="125" name="直線コネクタ 124"/>
        <xdr:cNvCxnSpPr/>
      </xdr:nvCxnSpPr>
      <xdr:spPr>
        <a:xfrm>
          <a:off x="2908300" y="9959514"/>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15414</xdr:rowOff>
    </xdr:from>
    <xdr:to>
      <xdr:col>15</xdr:col>
      <xdr:colOff>50800</xdr:colOff>
      <xdr:row>58</xdr:row>
      <xdr:rowOff>32154</xdr:rowOff>
    </xdr:to>
    <xdr:cxnSp macro="">
      <xdr:nvCxnSpPr>
        <xdr:cNvPr id="128" name="直線コネクタ 127"/>
        <xdr:cNvCxnSpPr/>
      </xdr:nvCxnSpPr>
      <xdr:spPr>
        <a:xfrm flipV="1">
          <a:off x="2019300" y="9959514"/>
          <a:ext cx="889000" cy="1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32154</xdr:rowOff>
    </xdr:from>
    <xdr:to>
      <xdr:col>10</xdr:col>
      <xdr:colOff>114300</xdr:colOff>
      <xdr:row>58</xdr:row>
      <xdr:rowOff>55866</xdr:rowOff>
    </xdr:to>
    <xdr:cxnSp macro="">
      <xdr:nvCxnSpPr>
        <xdr:cNvPr id="131" name="直線コネクタ 130"/>
        <xdr:cNvCxnSpPr/>
      </xdr:nvCxnSpPr>
      <xdr:spPr>
        <a:xfrm flipV="1">
          <a:off x="1130300" y="9976254"/>
          <a:ext cx="889000" cy="2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140916</xdr:rowOff>
    </xdr:from>
    <xdr:to>
      <xdr:col>24</xdr:col>
      <xdr:colOff>114300</xdr:colOff>
      <xdr:row>58</xdr:row>
      <xdr:rowOff>71066</xdr:rowOff>
    </xdr:to>
    <xdr:sp macro="" textlink="">
      <xdr:nvSpPr>
        <xdr:cNvPr id="141" name="楕円 140"/>
        <xdr:cNvSpPr/>
      </xdr:nvSpPr>
      <xdr:spPr>
        <a:xfrm>
          <a:off x="4584700" y="99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100293</xdr:rowOff>
    </xdr:from>
    <xdr:ext cx="534377" cy="259045"/>
    <xdr:sp macro="" textlink="">
      <xdr:nvSpPr>
        <xdr:cNvPr id="142" name="物件費該当値テキスト"/>
        <xdr:cNvSpPr txBox="1"/>
      </xdr:nvSpPr>
      <xdr:spPr>
        <a:xfrm>
          <a:off x="4686300" y="970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139516</xdr:rowOff>
    </xdr:from>
    <xdr:to>
      <xdr:col>20</xdr:col>
      <xdr:colOff>38100</xdr:colOff>
      <xdr:row>58</xdr:row>
      <xdr:rowOff>69666</xdr:rowOff>
    </xdr:to>
    <xdr:sp macro="" textlink="">
      <xdr:nvSpPr>
        <xdr:cNvPr id="143" name="楕円 142"/>
        <xdr:cNvSpPr/>
      </xdr:nvSpPr>
      <xdr:spPr>
        <a:xfrm>
          <a:off x="3746500" y="99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86193</xdr:rowOff>
    </xdr:from>
    <xdr:ext cx="534377" cy="259045"/>
    <xdr:sp macro="" textlink="">
      <xdr:nvSpPr>
        <xdr:cNvPr id="144" name="テキスト ボックス 143"/>
        <xdr:cNvSpPr txBox="1"/>
      </xdr:nvSpPr>
      <xdr:spPr>
        <a:xfrm>
          <a:off x="3530111" y="96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136064</xdr:rowOff>
    </xdr:from>
    <xdr:to>
      <xdr:col>15</xdr:col>
      <xdr:colOff>101600</xdr:colOff>
      <xdr:row>58</xdr:row>
      <xdr:rowOff>66214</xdr:rowOff>
    </xdr:to>
    <xdr:sp macro="" textlink="">
      <xdr:nvSpPr>
        <xdr:cNvPr id="145" name="楕円 144"/>
        <xdr:cNvSpPr/>
      </xdr:nvSpPr>
      <xdr:spPr>
        <a:xfrm>
          <a:off x="2857500" y="990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82741</xdr:rowOff>
    </xdr:from>
    <xdr:ext cx="534377" cy="259045"/>
    <xdr:sp macro="" textlink="">
      <xdr:nvSpPr>
        <xdr:cNvPr id="146" name="テキスト ボックス 145"/>
        <xdr:cNvSpPr txBox="1"/>
      </xdr:nvSpPr>
      <xdr:spPr>
        <a:xfrm>
          <a:off x="2641111" y="96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152804</xdr:rowOff>
    </xdr:from>
    <xdr:to>
      <xdr:col>10</xdr:col>
      <xdr:colOff>165100</xdr:colOff>
      <xdr:row>58</xdr:row>
      <xdr:rowOff>82954</xdr:rowOff>
    </xdr:to>
    <xdr:sp macro="" textlink="">
      <xdr:nvSpPr>
        <xdr:cNvPr id="147" name="楕円 146"/>
        <xdr:cNvSpPr/>
      </xdr:nvSpPr>
      <xdr:spPr>
        <a:xfrm>
          <a:off x="1968500" y="99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99481</xdr:rowOff>
    </xdr:from>
    <xdr:ext cx="534377" cy="259045"/>
    <xdr:sp macro="" textlink="">
      <xdr:nvSpPr>
        <xdr:cNvPr id="148" name="テキスト ボックス 147"/>
        <xdr:cNvSpPr txBox="1"/>
      </xdr:nvSpPr>
      <xdr:spPr>
        <a:xfrm>
          <a:off x="1752111" y="970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5066</xdr:rowOff>
    </xdr:from>
    <xdr:to>
      <xdr:col>6</xdr:col>
      <xdr:colOff>38100</xdr:colOff>
      <xdr:row>58</xdr:row>
      <xdr:rowOff>106666</xdr:rowOff>
    </xdr:to>
    <xdr:sp macro="" textlink="">
      <xdr:nvSpPr>
        <xdr:cNvPr id="149" name="楕円 148"/>
        <xdr:cNvSpPr/>
      </xdr:nvSpPr>
      <xdr:spPr>
        <a:xfrm>
          <a:off x="1079500" y="99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123193</xdr:rowOff>
    </xdr:from>
    <xdr:ext cx="534377" cy="259045"/>
    <xdr:sp macro="" textlink="">
      <xdr:nvSpPr>
        <xdr:cNvPr id="150" name="テキスト ボックス 149"/>
        <xdr:cNvSpPr txBox="1"/>
      </xdr:nvSpPr>
      <xdr:spPr>
        <a:xfrm>
          <a:off x="863111" y="972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90627</xdr:rowOff>
    </xdr:from>
    <xdr:to>
      <xdr:col>24</xdr:col>
      <xdr:colOff>63500</xdr:colOff>
      <xdr:row>76</xdr:row>
      <xdr:rowOff>978</xdr:rowOff>
    </xdr:to>
    <xdr:cxnSp macro="">
      <xdr:nvCxnSpPr>
        <xdr:cNvPr id="179" name="直線コネクタ 178"/>
        <xdr:cNvCxnSpPr/>
      </xdr:nvCxnSpPr>
      <xdr:spPr>
        <a:xfrm flipV="1">
          <a:off x="3797300" y="12949377"/>
          <a:ext cx="838200" cy="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101219</xdr:rowOff>
    </xdr:from>
    <xdr:to>
      <xdr:col>19</xdr:col>
      <xdr:colOff>177800</xdr:colOff>
      <xdr:row>76</xdr:row>
      <xdr:rowOff>978</xdr:rowOff>
    </xdr:to>
    <xdr:cxnSp macro="">
      <xdr:nvCxnSpPr>
        <xdr:cNvPr id="182" name="直線コネクタ 181"/>
        <xdr:cNvCxnSpPr/>
      </xdr:nvCxnSpPr>
      <xdr:spPr>
        <a:xfrm>
          <a:off x="2908300" y="12959969"/>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156578</xdr:rowOff>
    </xdr:from>
    <xdr:to>
      <xdr:col>15</xdr:col>
      <xdr:colOff>50800</xdr:colOff>
      <xdr:row>75</xdr:row>
      <xdr:rowOff>101219</xdr:rowOff>
    </xdr:to>
    <xdr:cxnSp macro="">
      <xdr:nvCxnSpPr>
        <xdr:cNvPr id="185" name="直線コネクタ 184"/>
        <xdr:cNvCxnSpPr/>
      </xdr:nvCxnSpPr>
      <xdr:spPr>
        <a:xfrm>
          <a:off x="2019300" y="12843878"/>
          <a:ext cx="8890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156578</xdr:rowOff>
    </xdr:from>
    <xdr:to>
      <xdr:col>10</xdr:col>
      <xdr:colOff>114300</xdr:colOff>
      <xdr:row>75</xdr:row>
      <xdr:rowOff>24485</xdr:rowOff>
    </xdr:to>
    <xdr:cxnSp macro="">
      <xdr:nvCxnSpPr>
        <xdr:cNvPr id="188" name="直線コネクタ 187"/>
        <xdr:cNvCxnSpPr/>
      </xdr:nvCxnSpPr>
      <xdr:spPr>
        <a:xfrm flipV="1">
          <a:off x="1130300" y="12843878"/>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39827</xdr:rowOff>
    </xdr:from>
    <xdr:to>
      <xdr:col>24</xdr:col>
      <xdr:colOff>114300</xdr:colOff>
      <xdr:row>75</xdr:row>
      <xdr:rowOff>141427</xdr:rowOff>
    </xdr:to>
    <xdr:sp macro="" textlink="">
      <xdr:nvSpPr>
        <xdr:cNvPr id="198" name="楕円 197"/>
        <xdr:cNvSpPr/>
      </xdr:nvSpPr>
      <xdr:spPr>
        <a:xfrm>
          <a:off x="4584700" y="1289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62704</xdr:rowOff>
    </xdr:from>
    <xdr:ext cx="534377" cy="259045"/>
    <xdr:sp macro="" textlink="">
      <xdr:nvSpPr>
        <xdr:cNvPr id="199" name="維持補修費該当値テキスト"/>
        <xdr:cNvSpPr txBox="1"/>
      </xdr:nvSpPr>
      <xdr:spPr>
        <a:xfrm>
          <a:off x="4686300" y="127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121628</xdr:rowOff>
    </xdr:from>
    <xdr:to>
      <xdr:col>20</xdr:col>
      <xdr:colOff>38100</xdr:colOff>
      <xdr:row>76</xdr:row>
      <xdr:rowOff>51778</xdr:rowOff>
    </xdr:to>
    <xdr:sp macro="" textlink="">
      <xdr:nvSpPr>
        <xdr:cNvPr id="200" name="楕円 199"/>
        <xdr:cNvSpPr/>
      </xdr:nvSpPr>
      <xdr:spPr>
        <a:xfrm>
          <a:off x="3746500" y="129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68305</xdr:rowOff>
    </xdr:from>
    <xdr:ext cx="534377" cy="259045"/>
    <xdr:sp macro="" textlink="">
      <xdr:nvSpPr>
        <xdr:cNvPr id="201" name="テキスト ボックス 200"/>
        <xdr:cNvSpPr txBox="1"/>
      </xdr:nvSpPr>
      <xdr:spPr>
        <a:xfrm>
          <a:off x="3530111" y="1275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50419</xdr:rowOff>
    </xdr:from>
    <xdr:to>
      <xdr:col>15</xdr:col>
      <xdr:colOff>101600</xdr:colOff>
      <xdr:row>75</xdr:row>
      <xdr:rowOff>152019</xdr:rowOff>
    </xdr:to>
    <xdr:sp macro="" textlink="">
      <xdr:nvSpPr>
        <xdr:cNvPr id="202" name="楕円 201"/>
        <xdr:cNvSpPr/>
      </xdr:nvSpPr>
      <xdr:spPr>
        <a:xfrm>
          <a:off x="2857500" y="129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168546</xdr:rowOff>
    </xdr:from>
    <xdr:ext cx="534377" cy="259045"/>
    <xdr:sp macro="" textlink="">
      <xdr:nvSpPr>
        <xdr:cNvPr id="203" name="テキスト ボックス 202"/>
        <xdr:cNvSpPr txBox="1"/>
      </xdr:nvSpPr>
      <xdr:spPr>
        <a:xfrm>
          <a:off x="2641111" y="126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105778</xdr:rowOff>
    </xdr:from>
    <xdr:to>
      <xdr:col>10</xdr:col>
      <xdr:colOff>165100</xdr:colOff>
      <xdr:row>75</xdr:row>
      <xdr:rowOff>35928</xdr:rowOff>
    </xdr:to>
    <xdr:sp macro="" textlink="">
      <xdr:nvSpPr>
        <xdr:cNvPr id="204" name="楕円 203"/>
        <xdr:cNvSpPr/>
      </xdr:nvSpPr>
      <xdr:spPr>
        <a:xfrm>
          <a:off x="1968500" y="127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52455</xdr:rowOff>
    </xdr:from>
    <xdr:ext cx="534377" cy="259045"/>
    <xdr:sp macro="" textlink="">
      <xdr:nvSpPr>
        <xdr:cNvPr id="205" name="テキスト ボックス 204"/>
        <xdr:cNvSpPr txBox="1"/>
      </xdr:nvSpPr>
      <xdr:spPr>
        <a:xfrm>
          <a:off x="1752111" y="1256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145135</xdr:rowOff>
    </xdr:from>
    <xdr:to>
      <xdr:col>6</xdr:col>
      <xdr:colOff>38100</xdr:colOff>
      <xdr:row>75</xdr:row>
      <xdr:rowOff>75285</xdr:rowOff>
    </xdr:to>
    <xdr:sp macro="" textlink="">
      <xdr:nvSpPr>
        <xdr:cNvPr id="206" name="楕円 205"/>
        <xdr:cNvSpPr/>
      </xdr:nvSpPr>
      <xdr:spPr>
        <a:xfrm>
          <a:off x="1079500" y="128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91812</xdr:rowOff>
    </xdr:from>
    <xdr:ext cx="534377" cy="259045"/>
    <xdr:sp macro="" textlink="">
      <xdr:nvSpPr>
        <xdr:cNvPr id="207" name="テキスト ボックス 206"/>
        <xdr:cNvSpPr txBox="1"/>
      </xdr:nvSpPr>
      <xdr:spPr>
        <a:xfrm>
          <a:off x="863111" y="126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51591</xdr:rowOff>
    </xdr:from>
    <xdr:to>
      <xdr:col>24</xdr:col>
      <xdr:colOff>63500</xdr:colOff>
      <xdr:row>95</xdr:row>
      <xdr:rowOff>74876</xdr:rowOff>
    </xdr:to>
    <xdr:cxnSp macro="">
      <xdr:nvCxnSpPr>
        <xdr:cNvPr id="239" name="直線コネクタ 238"/>
        <xdr:cNvCxnSpPr/>
      </xdr:nvCxnSpPr>
      <xdr:spPr>
        <a:xfrm>
          <a:off x="3797300" y="16339341"/>
          <a:ext cx="8382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51591</xdr:rowOff>
    </xdr:from>
    <xdr:to>
      <xdr:col>19</xdr:col>
      <xdr:colOff>177800</xdr:colOff>
      <xdr:row>96</xdr:row>
      <xdr:rowOff>65852</xdr:rowOff>
    </xdr:to>
    <xdr:cxnSp macro="">
      <xdr:nvCxnSpPr>
        <xdr:cNvPr id="242" name="直線コネクタ 241"/>
        <xdr:cNvCxnSpPr/>
      </xdr:nvCxnSpPr>
      <xdr:spPr>
        <a:xfrm flipV="1">
          <a:off x="2908300" y="16339341"/>
          <a:ext cx="889000" cy="18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26989</xdr:rowOff>
    </xdr:from>
    <xdr:to>
      <xdr:col>15</xdr:col>
      <xdr:colOff>50800</xdr:colOff>
      <xdr:row>96</xdr:row>
      <xdr:rowOff>65852</xdr:rowOff>
    </xdr:to>
    <xdr:cxnSp macro="">
      <xdr:nvCxnSpPr>
        <xdr:cNvPr id="245" name="直線コネクタ 244"/>
        <xdr:cNvCxnSpPr/>
      </xdr:nvCxnSpPr>
      <xdr:spPr>
        <a:xfrm>
          <a:off x="2019300" y="16314739"/>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26989</xdr:rowOff>
    </xdr:from>
    <xdr:to>
      <xdr:col>10</xdr:col>
      <xdr:colOff>114300</xdr:colOff>
      <xdr:row>96</xdr:row>
      <xdr:rowOff>149704</xdr:rowOff>
    </xdr:to>
    <xdr:cxnSp macro="">
      <xdr:nvCxnSpPr>
        <xdr:cNvPr id="248" name="直線コネクタ 247"/>
        <xdr:cNvCxnSpPr/>
      </xdr:nvCxnSpPr>
      <xdr:spPr>
        <a:xfrm flipV="1">
          <a:off x="1130300" y="16314739"/>
          <a:ext cx="889000" cy="29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24076</xdr:rowOff>
    </xdr:from>
    <xdr:to>
      <xdr:col>24</xdr:col>
      <xdr:colOff>114300</xdr:colOff>
      <xdr:row>95</xdr:row>
      <xdr:rowOff>125676</xdr:rowOff>
    </xdr:to>
    <xdr:sp macro="" textlink="">
      <xdr:nvSpPr>
        <xdr:cNvPr id="258" name="楕円 257"/>
        <xdr:cNvSpPr/>
      </xdr:nvSpPr>
      <xdr:spPr>
        <a:xfrm>
          <a:off x="4584700" y="163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46953</xdr:rowOff>
    </xdr:from>
    <xdr:ext cx="599010" cy="259045"/>
    <xdr:sp macro="" textlink="">
      <xdr:nvSpPr>
        <xdr:cNvPr id="259" name="扶助費該当値テキスト"/>
        <xdr:cNvSpPr txBox="1"/>
      </xdr:nvSpPr>
      <xdr:spPr>
        <a:xfrm>
          <a:off x="4686300" y="1616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791</xdr:rowOff>
    </xdr:from>
    <xdr:to>
      <xdr:col>20</xdr:col>
      <xdr:colOff>38100</xdr:colOff>
      <xdr:row>95</xdr:row>
      <xdr:rowOff>102391</xdr:rowOff>
    </xdr:to>
    <xdr:sp macro="" textlink="">
      <xdr:nvSpPr>
        <xdr:cNvPr id="260" name="楕円 259"/>
        <xdr:cNvSpPr/>
      </xdr:nvSpPr>
      <xdr:spPr>
        <a:xfrm>
          <a:off x="3746500" y="1628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118918</xdr:rowOff>
    </xdr:from>
    <xdr:ext cx="599010" cy="259045"/>
    <xdr:sp macro="" textlink="">
      <xdr:nvSpPr>
        <xdr:cNvPr id="261" name="テキスト ボックス 260"/>
        <xdr:cNvSpPr txBox="1"/>
      </xdr:nvSpPr>
      <xdr:spPr>
        <a:xfrm>
          <a:off x="3497795" y="1606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15052</xdr:rowOff>
    </xdr:from>
    <xdr:to>
      <xdr:col>15</xdr:col>
      <xdr:colOff>101600</xdr:colOff>
      <xdr:row>96</xdr:row>
      <xdr:rowOff>116652</xdr:rowOff>
    </xdr:to>
    <xdr:sp macro="" textlink="">
      <xdr:nvSpPr>
        <xdr:cNvPr id="262" name="楕円 261"/>
        <xdr:cNvSpPr/>
      </xdr:nvSpPr>
      <xdr:spPr>
        <a:xfrm>
          <a:off x="2857500" y="16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133179</xdr:rowOff>
    </xdr:from>
    <xdr:ext cx="599010" cy="259045"/>
    <xdr:sp macro="" textlink="">
      <xdr:nvSpPr>
        <xdr:cNvPr id="263" name="テキスト ボックス 262"/>
        <xdr:cNvSpPr txBox="1"/>
      </xdr:nvSpPr>
      <xdr:spPr>
        <a:xfrm>
          <a:off x="2608795" y="1624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147639</xdr:rowOff>
    </xdr:from>
    <xdr:to>
      <xdr:col>10</xdr:col>
      <xdr:colOff>165100</xdr:colOff>
      <xdr:row>95</xdr:row>
      <xdr:rowOff>77789</xdr:rowOff>
    </xdr:to>
    <xdr:sp macro="" textlink="">
      <xdr:nvSpPr>
        <xdr:cNvPr id="264" name="楕円 263"/>
        <xdr:cNvSpPr/>
      </xdr:nvSpPr>
      <xdr:spPr>
        <a:xfrm>
          <a:off x="1968500" y="1626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94316</xdr:rowOff>
    </xdr:from>
    <xdr:ext cx="599010" cy="259045"/>
    <xdr:sp macro="" textlink="">
      <xdr:nvSpPr>
        <xdr:cNvPr id="265" name="テキスト ボックス 264"/>
        <xdr:cNvSpPr txBox="1"/>
      </xdr:nvSpPr>
      <xdr:spPr>
        <a:xfrm>
          <a:off x="1719795" y="1603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98904</xdr:rowOff>
    </xdr:from>
    <xdr:to>
      <xdr:col>6</xdr:col>
      <xdr:colOff>38100</xdr:colOff>
      <xdr:row>97</xdr:row>
      <xdr:rowOff>29054</xdr:rowOff>
    </xdr:to>
    <xdr:sp macro="" textlink="">
      <xdr:nvSpPr>
        <xdr:cNvPr id="266" name="楕円 265"/>
        <xdr:cNvSpPr/>
      </xdr:nvSpPr>
      <xdr:spPr>
        <a:xfrm>
          <a:off x="1079500" y="165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45581</xdr:rowOff>
    </xdr:from>
    <xdr:ext cx="599010" cy="259045"/>
    <xdr:sp macro="" textlink="">
      <xdr:nvSpPr>
        <xdr:cNvPr id="267" name="テキスト ボックス 266"/>
        <xdr:cNvSpPr txBox="1"/>
      </xdr:nvSpPr>
      <xdr:spPr>
        <a:xfrm>
          <a:off x="830795" y="1633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42467</xdr:rowOff>
    </xdr:from>
    <xdr:to>
      <xdr:col>54</xdr:col>
      <xdr:colOff>189865</xdr:colOff>
      <xdr:row>38</xdr:row>
      <xdr:rowOff>56810</xdr:rowOff>
    </xdr:to>
    <xdr:cxnSp macro="">
      <xdr:nvCxnSpPr>
        <xdr:cNvPr id="289" name="直線コネクタ 288"/>
        <xdr:cNvCxnSpPr/>
      </xdr:nvCxnSpPr>
      <xdr:spPr>
        <a:xfrm flipV="1">
          <a:off x="10475595" y="5700317"/>
          <a:ext cx="1270" cy="87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60637</xdr:rowOff>
    </xdr:from>
    <xdr:ext cx="534377" cy="259045"/>
    <xdr:sp macro="" textlink="">
      <xdr:nvSpPr>
        <xdr:cNvPr id="290" name="補助費等最小値テキスト"/>
        <xdr:cNvSpPr txBox="1"/>
      </xdr:nvSpPr>
      <xdr:spPr>
        <a:xfrm>
          <a:off x="10528300" y="65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56810</xdr:rowOff>
    </xdr:from>
    <xdr:to>
      <xdr:col>55</xdr:col>
      <xdr:colOff>88900</xdr:colOff>
      <xdr:row>38</xdr:row>
      <xdr:rowOff>56810</xdr:rowOff>
    </xdr:to>
    <xdr:cxnSp macro="">
      <xdr:nvCxnSpPr>
        <xdr:cNvPr id="291" name="直線コネクタ 290"/>
        <xdr:cNvCxnSpPr/>
      </xdr:nvCxnSpPr>
      <xdr:spPr>
        <a:xfrm>
          <a:off x="10388600" y="657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160594</xdr:rowOff>
    </xdr:from>
    <xdr:ext cx="599010" cy="259045"/>
    <xdr:sp macro="" textlink="">
      <xdr:nvSpPr>
        <xdr:cNvPr id="292" name="補助費等最大値テキスト"/>
        <xdr:cNvSpPr txBox="1"/>
      </xdr:nvSpPr>
      <xdr:spPr>
        <a:xfrm>
          <a:off x="10528300" y="547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42467</xdr:rowOff>
    </xdr:from>
    <xdr:to>
      <xdr:col>55</xdr:col>
      <xdr:colOff>88900</xdr:colOff>
      <xdr:row>33</xdr:row>
      <xdr:rowOff>42467</xdr:rowOff>
    </xdr:to>
    <xdr:cxnSp macro="">
      <xdr:nvCxnSpPr>
        <xdr:cNvPr id="293" name="直線コネクタ 292"/>
        <xdr:cNvCxnSpPr/>
      </xdr:nvCxnSpPr>
      <xdr:spPr>
        <a:xfrm>
          <a:off x="10388600" y="570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95544</xdr:rowOff>
    </xdr:from>
    <xdr:to>
      <xdr:col>55</xdr:col>
      <xdr:colOff>0</xdr:colOff>
      <xdr:row>34</xdr:row>
      <xdr:rowOff>86290</xdr:rowOff>
    </xdr:to>
    <xdr:cxnSp macro="">
      <xdr:nvCxnSpPr>
        <xdr:cNvPr id="294" name="直線コネクタ 293"/>
        <xdr:cNvCxnSpPr/>
      </xdr:nvCxnSpPr>
      <xdr:spPr>
        <a:xfrm>
          <a:off x="9639300" y="5753394"/>
          <a:ext cx="838200" cy="16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156879</xdr:rowOff>
    </xdr:from>
    <xdr:ext cx="534377" cy="259045"/>
    <xdr:sp macro="" textlink="">
      <xdr:nvSpPr>
        <xdr:cNvPr id="295" name="補助費等平均値テキスト"/>
        <xdr:cNvSpPr txBox="1"/>
      </xdr:nvSpPr>
      <xdr:spPr>
        <a:xfrm>
          <a:off x="10528300" y="6329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7002</xdr:rowOff>
    </xdr:from>
    <xdr:to>
      <xdr:col>55</xdr:col>
      <xdr:colOff>50800</xdr:colOff>
      <xdr:row>37</xdr:row>
      <xdr:rowOff>108602</xdr:rowOff>
    </xdr:to>
    <xdr:sp macro="" textlink="">
      <xdr:nvSpPr>
        <xdr:cNvPr id="296" name="フローチャート: 判断 295"/>
        <xdr:cNvSpPr/>
      </xdr:nvSpPr>
      <xdr:spPr>
        <a:xfrm>
          <a:off x="10426700" y="635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95544</xdr:rowOff>
    </xdr:from>
    <xdr:to>
      <xdr:col>50</xdr:col>
      <xdr:colOff>114300</xdr:colOff>
      <xdr:row>34</xdr:row>
      <xdr:rowOff>117722</xdr:rowOff>
    </xdr:to>
    <xdr:cxnSp macro="">
      <xdr:nvCxnSpPr>
        <xdr:cNvPr id="297" name="直線コネクタ 296"/>
        <xdr:cNvCxnSpPr/>
      </xdr:nvCxnSpPr>
      <xdr:spPr>
        <a:xfrm flipV="1">
          <a:off x="8750300" y="5753394"/>
          <a:ext cx="889000" cy="19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6160</xdr:rowOff>
    </xdr:from>
    <xdr:to>
      <xdr:col>50</xdr:col>
      <xdr:colOff>165100</xdr:colOff>
      <xdr:row>37</xdr:row>
      <xdr:rowOff>107760</xdr:rowOff>
    </xdr:to>
    <xdr:sp macro="" textlink="">
      <xdr:nvSpPr>
        <xdr:cNvPr id="298" name="フローチャート: 判断 297"/>
        <xdr:cNvSpPr/>
      </xdr:nvSpPr>
      <xdr:spPr>
        <a:xfrm>
          <a:off x="9588500" y="634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98887</xdr:rowOff>
    </xdr:from>
    <xdr:ext cx="534377" cy="259045"/>
    <xdr:sp macro="" textlink="">
      <xdr:nvSpPr>
        <xdr:cNvPr id="299" name="テキスト ボックス 298"/>
        <xdr:cNvSpPr txBox="1"/>
      </xdr:nvSpPr>
      <xdr:spPr>
        <a:xfrm>
          <a:off x="9372111" y="64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117722</xdr:rowOff>
    </xdr:from>
    <xdr:to>
      <xdr:col>45</xdr:col>
      <xdr:colOff>177800</xdr:colOff>
      <xdr:row>35</xdr:row>
      <xdr:rowOff>51849</xdr:rowOff>
    </xdr:to>
    <xdr:cxnSp macro="">
      <xdr:nvCxnSpPr>
        <xdr:cNvPr id="300" name="直線コネクタ 299"/>
        <xdr:cNvCxnSpPr/>
      </xdr:nvCxnSpPr>
      <xdr:spPr>
        <a:xfrm flipV="1">
          <a:off x="7861300" y="5947022"/>
          <a:ext cx="889000" cy="10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171178</xdr:rowOff>
    </xdr:from>
    <xdr:to>
      <xdr:col>46</xdr:col>
      <xdr:colOff>38100</xdr:colOff>
      <xdr:row>37</xdr:row>
      <xdr:rowOff>101328</xdr:rowOff>
    </xdr:to>
    <xdr:sp macro="" textlink="">
      <xdr:nvSpPr>
        <xdr:cNvPr id="301" name="フローチャート: 判断 300"/>
        <xdr:cNvSpPr/>
      </xdr:nvSpPr>
      <xdr:spPr>
        <a:xfrm>
          <a:off x="8699500" y="6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92455</xdr:rowOff>
    </xdr:from>
    <xdr:ext cx="534377" cy="259045"/>
    <xdr:sp macro="" textlink="">
      <xdr:nvSpPr>
        <xdr:cNvPr id="302" name="テキスト ボックス 301"/>
        <xdr:cNvSpPr txBox="1"/>
      </xdr:nvSpPr>
      <xdr:spPr>
        <a:xfrm>
          <a:off x="8483111" y="64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59667</xdr:rowOff>
    </xdr:from>
    <xdr:to>
      <xdr:col>41</xdr:col>
      <xdr:colOff>50800</xdr:colOff>
      <xdr:row>35</xdr:row>
      <xdr:rowOff>51849</xdr:rowOff>
    </xdr:to>
    <xdr:cxnSp macro="">
      <xdr:nvCxnSpPr>
        <xdr:cNvPr id="303" name="直線コネクタ 302"/>
        <xdr:cNvCxnSpPr/>
      </xdr:nvCxnSpPr>
      <xdr:spPr>
        <a:xfrm>
          <a:off x="6972300" y="5546067"/>
          <a:ext cx="889000" cy="50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23584</xdr:rowOff>
    </xdr:from>
    <xdr:to>
      <xdr:col>41</xdr:col>
      <xdr:colOff>101600</xdr:colOff>
      <xdr:row>37</xdr:row>
      <xdr:rowOff>125184</xdr:rowOff>
    </xdr:to>
    <xdr:sp macro="" textlink="">
      <xdr:nvSpPr>
        <xdr:cNvPr id="304" name="フローチャート: 判断 303"/>
        <xdr:cNvSpPr/>
      </xdr:nvSpPr>
      <xdr:spPr>
        <a:xfrm>
          <a:off x="7810500" y="63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116311</xdr:rowOff>
    </xdr:from>
    <xdr:ext cx="534377" cy="259045"/>
    <xdr:sp macro="" textlink="">
      <xdr:nvSpPr>
        <xdr:cNvPr id="305" name="テキスト ボックス 304"/>
        <xdr:cNvSpPr txBox="1"/>
      </xdr:nvSpPr>
      <xdr:spPr>
        <a:xfrm>
          <a:off x="7594111" y="64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68052</xdr:rowOff>
    </xdr:from>
    <xdr:to>
      <xdr:col>36</xdr:col>
      <xdr:colOff>165100</xdr:colOff>
      <xdr:row>34</xdr:row>
      <xdr:rowOff>169652</xdr:rowOff>
    </xdr:to>
    <xdr:sp macro="" textlink="">
      <xdr:nvSpPr>
        <xdr:cNvPr id="306" name="フローチャート: 判断 305"/>
        <xdr:cNvSpPr/>
      </xdr:nvSpPr>
      <xdr:spPr>
        <a:xfrm>
          <a:off x="69215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160779</xdr:rowOff>
    </xdr:from>
    <xdr:ext cx="599010" cy="259045"/>
    <xdr:sp macro="" textlink="">
      <xdr:nvSpPr>
        <xdr:cNvPr id="307" name="テキスト ボックス 306"/>
        <xdr:cNvSpPr txBox="1"/>
      </xdr:nvSpPr>
      <xdr:spPr>
        <a:xfrm>
          <a:off x="6672795" y="599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35490</xdr:rowOff>
    </xdr:from>
    <xdr:to>
      <xdr:col>55</xdr:col>
      <xdr:colOff>50800</xdr:colOff>
      <xdr:row>34</xdr:row>
      <xdr:rowOff>137090</xdr:rowOff>
    </xdr:to>
    <xdr:sp macro="" textlink="">
      <xdr:nvSpPr>
        <xdr:cNvPr id="313" name="楕円 312"/>
        <xdr:cNvSpPr/>
      </xdr:nvSpPr>
      <xdr:spPr>
        <a:xfrm>
          <a:off x="10426700" y="58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58367</xdr:rowOff>
    </xdr:from>
    <xdr:ext cx="599010" cy="259045"/>
    <xdr:sp macro="" textlink="">
      <xdr:nvSpPr>
        <xdr:cNvPr id="314" name="補助費等該当値テキスト"/>
        <xdr:cNvSpPr txBox="1"/>
      </xdr:nvSpPr>
      <xdr:spPr>
        <a:xfrm>
          <a:off x="10528300" y="571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44744</xdr:rowOff>
    </xdr:from>
    <xdr:to>
      <xdr:col>50</xdr:col>
      <xdr:colOff>165100</xdr:colOff>
      <xdr:row>33</xdr:row>
      <xdr:rowOff>146344</xdr:rowOff>
    </xdr:to>
    <xdr:sp macro="" textlink="">
      <xdr:nvSpPr>
        <xdr:cNvPr id="315" name="楕円 314"/>
        <xdr:cNvSpPr/>
      </xdr:nvSpPr>
      <xdr:spPr>
        <a:xfrm>
          <a:off x="9588500" y="57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162871</xdr:rowOff>
    </xdr:from>
    <xdr:ext cx="599010" cy="259045"/>
    <xdr:sp macro="" textlink="">
      <xdr:nvSpPr>
        <xdr:cNvPr id="316" name="テキスト ボックス 315"/>
        <xdr:cNvSpPr txBox="1"/>
      </xdr:nvSpPr>
      <xdr:spPr>
        <a:xfrm>
          <a:off x="9339795" y="547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66922</xdr:rowOff>
    </xdr:from>
    <xdr:to>
      <xdr:col>46</xdr:col>
      <xdr:colOff>38100</xdr:colOff>
      <xdr:row>34</xdr:row>
      <xdr:rowOff>168522</xdr:rowOff>
    </xdr:to>
    <xdr:sp macro="" textlink="">
      <xdr:nvSpPr>
        <xdr:cNvPr id="317" name="楕円 316"/>
        <xdr:cNvSpPr/>
      </xdr:nvSpPr>
      <xdr:spPr>
        <a:xfrm>
          <a:off x="8699500" y="58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13599</xdr:rowOff>
    </xdr:from>
    <xdr:ext cx="599010" cy="259045"/>
    <xdr:sp macro="" textlink="">
      <xdr:nvSpPr>
        <xdr:cNvPr id="318" name="テキスト ボックス 317"/>
        <xdr:cNvSpPr txBox="1"/>
      </xdr:nvSpPr>
      <xdr:spPr>
        <a:xfrm>
          <a:off x="8450795" y="567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1049</xdr:rowOff>
    </xdr:from>
    <xdr:to>
      <xdr:col>41</xdr:col>
      <xdr:colOff>101600</xdr:colOff>
      <xdr:row>35</xdr:row>
      <xdr:rowOff>102649</xdr:rowOff>
    </xdr:to>
    <xdr:sp macro="" textlink="">
      <xdr:nvSpPr>
        <xdr:cNvPr id="319" name="楕円 318"/>
        <xdr:cNvSpPr/>
      </xdr:nvSpPr>
      <xdr:spPr>
        <a:xfrm>
          <a:off x="7810500" y="60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119176</xdr:rowOff>
    </xdr:from>
    <xdr:ext cx="599010" cy="259045"/>
    <xdr:sp macro="" textlink="">
      <xdr:nvSpPr>
        <xdr:cNvPr id="320" name="テキスト ボックス 319"/>
        <xdr:cNvSpPr txBox="1"/>
      </xdr:nvSpPr>
      <xdr:spPr>
        <a:xfrm>
          <a:off x="7561795" y="577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8867</xdr:rowOff>
    </xdr:from>
    <xdr:to>
      <xdr:col>36</xdr:col>
      <xdr:colOff>165100</xdr:colOff>
      <xdr:row>32</xdr:row>
      <xdr:rowOff>110467</xdr:rowOff>
    </xdr:to>
    <xdr:sp macro="" textlink="">
      <xdr:nvSpPr>
        <xdr:cNvPr id="321" name="楕円 320"/>
        <xdr:cNvSpPr/>
      </xdr:nvSpPr>
      <xdr:spPr>
        <a:xfrm>
          <a:off x="6921500" y="54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126994</xdr:rowOff>
    </xdr:from>
    <xdr:ext cx="599010" cy="259045"/>
    <xdr:sp macro="" textlink="">
      <xdr:nvSpPr>
        <xdr:cNvPr id="322" name="テキスト ボックス 321"/>
        <xdr:cNvSpPr txBox="1"/>
      </xdr:nvSpPr>
      <xdr:spPr>
        <a:xfrm>
          <a:off x="6672795" y="527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7983</xdr:rowOff>
    </xdr:from>
    <xdr:to>
      <xdr:col>55</xdr:col>
      <xdr:colOff>0</xdr:colOff>
      <xdr:row>54</xdr:row>
      <xdr:rowOff>30745</xdr:rowOff>
    </xdr:to>
    <xdr:cxnSp macro="">
      <xdr:nvCxnSpPr>
        <xdr:cNvPr id="353" name="直線コネクタ 352"/>
        <xdr:cNvCxnSpPr/>
      </xdr:nvCxnSpPr>
      <xdr:spPr>
        <a:xfrm flipV="1">
          <a:off x="9639300" y="8923383"/>
          <a:ext cx="838200" cy="36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4" name="普通建設事業費平均値テキスト"/>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30745</xdr:rowOff>
    </xdr:from>
    <xdr:to>
      <xdr:col>50</xdr:col>
      <xdr:colOff>114300</xdr:colOff>
      <xdr:row>55</xdr:row>
      <xdr:rowOff>90181</xdr:rowOff>
    </xdr:to>
    <xdr:cxnSp macro="">
      <xdr:nvCxnSpPr>
        <xdr:cNvPr id="356" name="直線コネクタ 355"/>
        <xdr:cNvCxnSpPr/>
      </xdr:nvCxnSpPr>
      <xdr:spPr>
        <a:xfrm flipV="1">
          <a:off x="8750300" y="9289045"/>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58" name="テキスト ボックス 357"/>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29482</xdr:rowOff>
    </xdr:from>
    <xdr:to>
      <xdr:col>45</xdr:col>
      <xdr:colOff>177800</xdr:colOff>
      <xdr:row>55</xdr:row>
      <xdr:rowOff>90181</xdr:rowOff>
    </xdr:to>
    <xdr:cxnSp macro="">
      <xdr:nvCxnSpPr>
        <xdr:cNvPr id="359" name="直線コネクタ 358"/>
        <xdr:cNvCxnSpPr/>
      </xdr:nvCxnSpPr>
      <xdr:spPr>
        <a:xfrm>
          <a:off x="7861300" y="9459232"/>
          <a:ext cx="889000" cy="6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1" name="テキスト ボックス 360"/>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29482</xdr:rowOff>
    </xdr:from>
    <xdr:to>
      <xdr:col>41</xdr:col>
      <xdr:colOff>50800</xdr:colOff>
      <xdr:row>55</xdr:row>
      <xdr:rowOff>99586</xdr:rowOff>
    </xdr:to>
    <xdr:cxnSp macro="">
      <xdr:nvCxnSpPr>
        <xdr:cNvPr id="362" name="直線コネクタ 361"/>
        <xdr:cNvCxnSpPr/>
      </xdr:nvCxnSpPr>
      <xdr:spPr>
        <a:xfrm flipV="1">
          <a:off x="6972300" y="9459232"/>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4" name="テキスト ボックス 363"/>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6" name="テキスト ボックス 365"/>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128633</xdr:rowOff>
    </xdr:from>
    <xdr:to>
      <xdr:col>55</xdr:col>
      <xdr:colOff>50800</xdr:colOff>
      <xdr:row>52</xdr:row>
      <xdr:rowOff>58783</xdr:rowOff>
    </xdr:to>
    <xdr:sp macro="" textlink="">
      <xdr:nvSpPr>
        <xdr:cNvPr id="372" name="楕円 371"/>
        <xdr:cNvSpPr/>
      </xdr:nvSpPr>
      <xdr:spPr>
        <a:xfrm>
          <a:off x="10426700" y="887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151510</xdr:rowOff>
    </xdr:from>
    <xdr:ext cx="599010" cy="259045"/>
    <xdr:sp macro="" textlink="">
      <xdr:nvSpPr>
        <xdr:cNvPr id="373" name="普通建設事業費該当値テキスト"/>
        <xdr:cNvSpPr txBox="1"/>
      </xdr:nvSpPr>
      <xdr:spPr>
        <a:xfrm>
          <a:off x="10528300" y="872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151395</xdr:rowOff>
    </xdr:from>
    <xdr:to>
      <xdr:col>50</xdr:col>
      <xdr:colOff>165100</xdr:colOff>
      <xdr:row>54</xdr:row>
      <xdr:rowOff>81545</xdr:rowOff>
    </xdr:to>
    <xdr:sp macro="" textlink="">
      <xdr:nvSpPr>
        <xdr:cNvPr id="374" name="楕円 373"/>
        <xdr:cNvSpPr/>
      </xdr:nvSpPr>
      <xdr:spPr>
        <a:xfrm>
          <a:off x="9588500" y="92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98072</xdr:rowOff>
    </xdr:from>
    <xdr:ext cx="534377" cy="259045"/>
    <xdr:sp macro="" textlink="">
      <xdr:nvSpPr>
        <xdr:cNvPr id="375" name="テキスト ボックス 374"/>
        <xdr:cNvSpPr txBox="1"/>
      </xdr:nvSpPr>
      <xdr:spPr>
        <a:xfrm>
          <a:off x="9372111" y="901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39381</xdr:rowOff>
    </xdr:from>
    <xdr:to>
      <xdr:col>46</xdr:col>
      <xdr:colOff>38100</xdr:colOff>
      <xdr:row>55</xdr:row>
      <xdr:rowOff>140981</xdr:rowOff>
    </xdr:to>
    <xdr:sp macro="" textlink="">
      <xdr:nvSpPr>
        <xdr:cNvPr id="376" name="楕円 375"/>
        <xdr:cNvSpPr/>
      </xdr:nvSpPr>
      <xdr:spPr>
        <a:xfrm>
          <a:off x="8699500" y="94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157508</xdr:rowOff>
    </xdr:from>
    <xdr:ext cx="534377" cy="259045"/>
    <xdr:sp macro="" textlink="">
      <xdr:nvSpPr>
        <xdr:cNvPr id="377" name="テキスト ボックス 376"/>
        <xdr:cNvSpPr txBox="1"/>
      </xdr:nvSpPr>
      <xdr:spPr>
        <a:xfrm>
          <a:off x="8483111" y="924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150132</xdr:rowOff>
    </xdr:from>
    <xdr:to>
      <xdr:col>41</xdr:col>
      <xdr:colOff>101600</xdr:colOff>
      <xdr:row>55</xdr:row>
      <xdr:rowOff>80282</xdr:rowOff>
    </xdr:to>
    <xdr:sp macro="" textlink="">
      <xdr:nvSpPr>
        <xdr:cNvPr id="378" name="楕円 377"/>
        <xdr:cNvSpPr/>
      </xdr:nvSpPr>
      <xdr:spPr>
        <a:xfrm>
          <a:off x="7810500" y="94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96809</xdr:rowOff>
    </xdr:from>
    <xdr:ext cx="534377" cy="259045"/>
    <xdr:sp macro="" textlink="">
      <xdr:nvSpPr>
        <xdr:cNvPr id="379" name="テキスト ボックス 378"/>
        <xdr:cNvSpPr txBox="1"/>
      </xdr:nvSpPr>
      <xdr:spPr>
        <a:xfrm>
          <a:off x="7594111" y="918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48786</xdr:rowOff>
    </xdr:from>
    <xdr:to>
      <xdr:col>36</xdr:col>
      <xdr:colOff>165100</xdr:colOff>
      <xdr:row>55</xdr:row>
      <xdr:rowOff>150386</xdr:rowOff>
    </xdr:to>
    <xdr:sp macro="" textlink="">
      <xdr:nvSpPr>
        <xdr:cNvPr id="380" name="楕円 379"/>
        <xdr:cNvSpPr/>
      </xdr:nvSpPr>
      <xdr:spPr>
        <a:xfrm>
          <a:off x="6921500" y="94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166913</xdr:rowOff>
    </xdr:from>
    <xdr:ext cx="534377" cy="259045"/>
    <xdr:sp macro="" textlink="">
      <xdr:nvSpPr>
        <xdr:cNvPr id="381" name="テキスト ボックス 380"/>
        <xdr:cNvSpPr txBox="1"/>
      </xdr:nvSpPr>
      <xdr:spPr>
        <a:xfrm>
          <a:off x="6705111" y="925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119793</xdr:rowOff>
    </xdr:from>
    <xdr:to>
      <xdr:col>55</xdr:col>
      <xdr:colOff>0</xdr:colOff>
      <xdr:row>78</xdr:row>
      <xdr:rowOff>46698</xdr:rowOff>
    </xdr:to>
    <xdr:cxnSp macro="">
      <xdr:nvCxnSpPr>
        <xdr:cNvPr id="410" name="直線コネクタ 409"/>
        <xdr:cNvCxnSpPr/>
      </xdr:nvCxnSpPr>
      <xdr:spPr>
        <a:xfrm flipV="1">
          <a:off x="9639300" y="12464193"/>
          <a:ext cx="838200" cy="95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1" name="普通建設事業費 （ うち新規整備　）平均値テキスト"/>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46698</xdr:rowOff>
    </xdr:from>
    <xdr:to>
      <xdr:col>50</xdr:col>
      <xdr:colOff>114300</xdr:colOff>
      <xdr:row>78</xdr:row>
      <xdr:rowOff>167112</xdr:rowOff>
    </xdr:to>
    <xdr:cxnSp macro="">
      <xdr:nvCxnSpPr>
        <xdr:cNvPr id="413" name="直線コネクタ 412"/>
        <xdr:cNvCxnSpPr/>
      </xdr:nvCxnSpPr>
      <xdr:spPr>
        <a:xfrm flipV="1">
          <a:off x="8750300" y="13419798"/>
          <a:ext cx="889000" cy="12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167112</xdr:rowOff>
    </xdr:from>
    <xdr:to>
      <xdr:col>45</xdr:col>
      <xdr:colOff>177800</xdr:colOff>
      <xdr:row>79</xdr:row>
      <xdr:rowOff>16427</xdr:rowOff>
    </xdr:to>
    <xdr:cxnSp macro="">
      <xdr:nvCxnSpPr>
        <xdr:cNvPr id="416" name="直線コネクタ 415"/>
        <xdr:cNvCxnSpPr/>
      </xdr:nvCxnSpPr>
      <xdr:spPr>
        <a:xfrm flipV="1">
          <a:off x="7861300" y="13540212"/>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150692</xdr:rowOff>
    </xdr:from>
    <xdr:to>
      <xdr:col>41</xdr:col>
      <xdr:colOff>50800</xdr:colOff>
      <xdr:row>79</xdr:row>
      <xdr:rowOff>16427</xdr:rowOff>
    </xdr:to>
    <xdr:cxnSp macro="">
      <xdr:nvCxnSpPr>
        <xdr:cNvPr id="419" name="直線コネクタ 418"/>
        <xdr:cNvCxnSpPr/>
      </xdr:nvCxnSpPr>
      <xdr:spPr>
        <a:xfrm>
          <a:off x="6972300" y="13009442"/>
          <a:ext cx="889000" cy="55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3" name="テキスト ボックス 422"/>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68993</xdr:rowOff>
    </xdr:from>
    <xdr:to>
      <xdr:col>55</xdr:col>
      <xdr:colOff>50800</xdr:colOff>
      <xdr:row>72</xdr:row>
      <xdr:rowOff>170593</xdr:rowOff>
    </xdr:to>
    <xdr:sp macro="" textlink="">
      <xdr:nvSpPr>
        <xdr:cNvPr id="429" name="楕円 428"/>
        <xdr:cNvSpPr/>
      </xdr:nvSpPr>
      <xdr:spPr>
        <a:xfrm>
          <a:off x="10426700" y="124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91870</xdr:rowOff>
    </xdr:from>
    <xdr:ext cx="534377" cy="259045"/>
    <xdr:sp macro="" textlink="">
      <xdr:nvSpPr>
        <xdr:cNvPr id="430" name="普通建設事業費 （ うち新規整備　）該当値テキスト"/>
        <xdr:cNvSpPr txBox="1"/>
      </xdr:nvSpPr>
      <xdr:spPr>
        <a:xfrm>
          <a:off x="10528300" y="1226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167348</xdr:rowOff>
    </xdr:from>
    <xdr:to>
      <xdr:col>50</xdr:col>
      <xdr:colOff>165100</xdr:colOff>
      <xdr:row>78</xdr:row>
      <xdr:rowOff>97498</xdr:rowOff>
    </xdr:to>
    <xdr:sp macro="" textlink="">
      <xdr:nvSpPr>
        <xdr:cNvPr id="431" name="楕円 430"/>
        <xdr:cNvSpPr/>
      </xdr:nvSpPr>
      <xdr:spPr>
        <a:xfrm>
          <a:off x="9588500" y="133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88625</xdr:rowOff>
    </xdr:from>
    <xdr:ext cx="469744" cy="259045"/>
    <xdr:sp macro="" textlink="">
      <xdr:nvSpPr>
        <xdr:cNvPr id="432" name="テキスト ボックス 431"/>
        <xdr:cNvSpPr txBox="1"/>
      </xdr:nvSpPr>
      <xdr:spPr>
        <a:xfrm>
          <a:off x="9404428" y="1346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116312</xdr:rowOff>
    </xdr:from>
    <xdr:to>
      <xdr:col>46</xdr:col>
      <xdr:colOff>38100</xdr:colOff>
      <xdr:row>79</xdr:row>
      <xdr:rowOff>46462</xdr:rowOff>
    </xdr:to>
    <xdr:sp macro="" textlink="">
      <xdr:nvSpPr>
        <xdr:cNvPr id="433" name="楕円 432"/>
        <xdr:cNvSpPr/>
      </xdr:nvSpPr>
      <xdr:spPr>
        <a:xfrm>
          <a:off x="8699500" y="134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37589</xdr:rowOff>
    </xdr:from>
    <xdr:ext cx="469744" cy="259045"/>
    <xdr:sp macro="" textlink="">
      <xdr:nvSpPr>
        <xdr:cNvPr id="434" name="テキスト ボックス 433"/>
        <xdr:cNvSpPr txBox="1"/>
      </xdr:nvSpPr>
      <xdr:spPr>
        <a:xfrm>
          <a:off x="8515428" y="135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137077</xdr:rowOff>
    </xdr:from>
    <xdr:to>
      <xdr:col>41</xdr:col>
      <xdr:colOff>101600</xdr:colOff>
      <xdr:row>79</xdr:row>
      <xdr:rowOff>67227</xdr:rowOff>
    </xdr:to>
    <xdr:sp macro="" textlink="">
      <xdr:nvSpPr>
        <xdr:cNvPr id="435" name="楕円 434"/>
        <xdr:cNvSpPr/>
      </xdr:nvSpPr>
      <xdr:spPr>
        <a:xfrm>
          <a:off x="7810500" y="135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58354</xdr:rowOff>
    </xdr:from>
    <xdr:ext cx="469744" cy="259045"/>
    <xdr:sp macro="" textlink="">
      <xdr:nvSpPr>
        <xdr:cNvPr id="436" name="テキスト ボックス 435"/>
        <xdr:cNvSpPr txBox="1"/>
      </xdr:nvSpPr>
      <xdr:spPr>
        <a:xfrm>
          <a:off x="7626428" y="136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99892</xdr:rowOff>
    </xdr:from>
    <xdr:to>
      <xdr:col>36</xdr:col>
      <xdr:colOff>165100</xdr:colOff>
      <xdr:row>76</xdr:row>
      <xdr:rowOff>30042</xdr:rowOff>
    </xdr:to>
    <xdr:sp macro="" textlink="">
      <xdr:nvSpPr>
        <xdr:cNvPr id="437" name="楕円 436"/>
        <xdr:cNvSpPr/>
      </xdr:nvSpPr>
      <xdr:spPr>
        <a:xfrm>
          <a:off x="6921500" y="129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46569</xdr:rowOff>
    </xdr:from>
    <xdr:ext cx="534377" cy="259045"/>
    <xdr:sp macro="" textlink="">
      <xdr:nvSpPr>
        <xdr:cNvPr id="438" name="テキスト ボックス 437"/>
        <xdr:cNvSpPr txBox="1"/>
      </xdr:nvSpPr>
      <xdr:spPr>
        <a:xfrm>
          <a:off x="6705111" y="127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156414</xdr:rowOff>
    </xdr:from>
    <xdr:to>
      <xdr:col>55</xdr:col>
      <xdr:colOff>0</xdr:colOff>
      <xdr:row>95</xdr:row>
      <xdr:rowOff>6007</xdr:rowOff>
    </xdr:to>
    <xdr:cxnSp macro="">
      <xdr:nvCxnSpPr>
        <xdr:cNvPr id="467" name="直線コネクタ 466"/>
        <xdr:cNvCxnSpPr/>
      </xdr:nvCxnSpPr>
      <xdr:spPr>
        <a:xfrm>
          <a:off x="9639300" y="16101264"/>
          <a:ext cx="838200" cy="19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68" name="普通建設事業費 （ うち更新整備　）平均値テキスト"/>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156414</xdr:rowOff>
    </xdr:from>
    <xdr:to>
      <xdr:col>50</xdr:col>
      <xdr:colOff>114300</xdr:colOff>
      <xdr:row>95</xdr:row>
      <xdr:rowOff>13639</xdr:rowOff>
    </xdr:to>
    <xdr:cxnSp macro="">
      <xdr:nvCxnSpPr>
        <xdr:cNvPr id="470" name="直線コネクタ 469"/>
        <xdr:cNvCxnSpPr/>
      </xdr:nvCxnSpPr>
      <xdr:spPr>
        <a:xfrm flipV="1">
          <a:off x="8750300" y="16101264"/>
          <a:ext cx="889000" cy="20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2" name="テキスト ボックス 471"/>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137173</xdr:rowOff>
    </xdr:from>
    <xdr:to>
      <xdr:col>45</xdr:col>
      <xdr:colOff>177800</xdr:colOff>
      <xdr:row>95</xdr:row>
      <xdr:rowOff>13639</xdr:rowOff>
    </xdr:to>
    <xdr:cxnSp macro="">
      <xdr:nvCxnSpPr>
        <xdr:cNvPr id="473" name="直線コネクタ 472"/>
        <xdr:cNvCxnSpPr/>
      </xdr:nvCxnSpPr>
      <xdr:spPr>
        <a:xfrm>
          <a:off x="7861300" y="16253473"/>
          <a:ext cx="889000" cy="4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5" name="テキスト ボックス 474"/>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137173</xdr:rowOff>
    </xdr:from>
    <xdr:to>
      <xdr:col>41</xdr:col>
      <xdr:colOff>50800</xdr:colOff>
      <xdr:row>97</xdr:row>
      <xdr:rowOff>64860</xdr:rowOff>
    </xdr:to>
    <xdr:cxnSp macro="">
      <xdr:nvCxnSpPr>
        <xdr:cNvPr id="476" name="直線コネクタ 475"/>
        <xdr:cNvCxnSpPr/>
      </xdr:nvCxnSpPr>
      <xdr:spPr>
        <a:xfrm flipV="1">
          <a:off x="6972300" y="16253473"/>
          <a:ext cx="889000" cy="4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78" name="テキスト ボックス 477"/>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126657</xdr:rowOff>
    </xdr:from>
    <xdr:to>
      <xdr:col>55</xdr:col>
      <xdr:colOff>50800</xdr:colOff>
      <xdr:row>95</xdr:row>
      <xdr:rowOff>56807</xdr:rowOff>
    </xdr:to>
    <xdr:sp macro="" textlink="">
      <xdr:nvSpPr>
        <xdr:cNvPr id="486" name="楕円 485"/>
        <xdr:cNvSpPr/>
      </xdr:nvSpPr>
      <xdr:spPr>
        <a:xfrm>
          <a:off x="10426700" y="1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149534</xdr:rowOff>
    </xdr:from>
    <xdr:ext cx="534377" cy="259045"/>
    <xdr:sp macro="" textlink="">
      <xdr:nvSpPr>
        <xdr:cNvPr id="487" name="普通建設事業費 （ うち更新整備　）該当値テキスト"/>
        <xdr:cNvSpPr txBox="1"/>
      </xdr:nvSpPr>
      <xdr:spPr>
        <a:xfrm>
          <a:off x="10528300" y="1609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105614</xdr:rowOff>
    </xdr:from>
    <xdr:to>
      <xdr:col>50</xdr:col>
      <xdr:colOff>165100</xdr:colOff>
      <xdr:row>94</xdr:row>
      <xdr:rowOff>35764</xdr:rowOff>
    </xdr:to>
    <xdr:sp macro="" textlink="">
      <xdr:nvSpPr>
        <xdr:cNvPr id="488" name="楕円 487"/>
        <xdr:cNvSpPr/>
      </xdr:nvSpPr>
      <xdr:spPr>
        <a:xfrm>
          <a:off x="9588500" y="160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52291</xdr:rowOff>
    </xdr:from>
    <xdr:ext cx="534377" cy="259045"/>
    <xdr:sp macro="" textlink="">
      <xdr:nvSpPr>
        <xdr:cNvPr id="489" name="テキスト ボックス 488"/>
        <xdr:cNvSpPr txBox="1"/>
      </xdr:nvSpPr>
      <xdr:spPr>
        <a:xfrm>
          <a:off x="9372111" y="1582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134289</xdr:rowOff>
    </xdr:from>
    <xdr:to>
      <xdr:col>46</xdr:col>
      <xdr:colOff>38100</xdr:colOff>
      <xdr:row>95</xdr:row>
      <xdr:rowOff>64439</xdr:rowOff>
    </xdr:to>
    <xdr:sp macro="" textlink="">
      <xdr:nvSpPr>
        <xdr:cNvPr id="490" name="楕円 489"/>
        <xdr:cNvSpPr/>
      </xdr:nvSpPr>
      <xdr:spPr>
        <a:xfrm>
          <a:off x="8699500" y="1625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80966</xdr:rowOff>
    </xdr:from>
    <xdr:ext cx="534377" cy="259045"/>
    <xdr:sp macro="" textlink="">
      <xdr:nvSpPr>
        <xdr:cNvPr id="491" name="テキスト ボックス 490"/>
        <xdr:cNvSpPr txBox="1"/>
      </xdr:nvSpPr>
      <xdr:spPr>
        <a:xfrm>
          <a:off x="8483111" y="160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86373</xdr:rowOff>
    </xdr:from>
    <xdr:to>
      <xdr:col>41</xdr:col>
      <xdr:colOff>101600</xdr:colOff>
      <xdr:row>95</xdr:row>
      <xdr:rowOff>16523</xdr:rowOff>
    </xdr:to>
    <xdr:sp macro="" textlink="">
      <xdr:nvSpPr>
        <xdr:cNvPr id="492" name="楕円 491"/>
        <xdr:cNvSpPr/>
      </xdr:nvSpPr>
      <xdr:spPr>
        <a:xfrm>
          <a:off x="7810500" y="162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33050</xdr:rowOff>
    </xdr:from>
    <xdr:ext cx="534377" cy="259045"/>
    <xdr:sp macro="" textlink="">
      <xdr:nvSpPr>
        <xdr:cNvPr id="493" name="テキスト ボックス 492"/>
        <xdr:cNvSpPr txBox="1"/>
      </xdr:nvSpPr>
      <xdr:spPr>
        <a:xfrm>
          <a:off x="7594111" y="1597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14060</xdr:rowOff>
    </xdr:from>
    <xdr:to>
      <xdr:col>36</xdr:col>
      <xdr:colOff>165100</xdr:colOff>
      <xdr:row>97</xdr:row>
      <xdr:rowOff>115660</xdr:rowOff>
    </xdr:to>
    <xdr:sp macro="" textlink="">
      <xdr:nvSpPr>
        <xdr:cNvPr id="494" name="楕円 493"/>
        <xdr:cNvSpPr/>
      </xdr:nvSpPr>
      <xdr:spPr>
        <a:xfrm>
          <a:off x="6921500" y="166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106787</xdr:rowOff>
    </xdr:from>
    <xdr:ext cx="534377" cy="259045"/>
    <xdr:sp macro="" textlink="">
      <xdr:nvSpPr>
        <xdr:cNvPr id="495" name="テキスト ボックス 494"/>
        <xdr:cNvSpPr txBox="1"/>
      </xdr:nvSpPr>
      <xdr:spPr>
        <a:xfrm>
          <a:off x="6705111" y="167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79698</xdr:rowOff>
    </xdr:from>
    <xdr:to>
      <xdr:col>85</xdr:col>
      <xdr:colOff>127000</xdr:colOff>
      <xdr:row>39</xdr:row>
      <xdr:rowOff>98781</xdr:rowOff>
    </xdr:to>
    <xdr:cxnSp macro="">
      <xdr:nvCxnSpPr>
        <xdr:cNvPr id="526" name="直線コネクタ 525"/>
        <xdr:cNvCxnSpPr/>
      </xdr:nvCxnSpPr>
      <xdr:spPr>
        <a:xfrm>
          <a:off x="15481300" y="6766248"/>
          <a:ext cx="8382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55390</xdr:rowOff>
    </xdr:from>
    <xdr:to>
      <xdr:col>81</xdr:col>
      <xdr:colOff>50800</xdr:colOff>
      <xdr:row>39</xdr:row>
      <xdr:rowOff>79698</xdr:rowOff>
    </xdr:to>
    <xdr:cxnSp macro="">
      <xdr:nvCxnSpPr>
        <xdr:cNvPr id="529" name="直線コネクタ 528"/>
        <xdr:cNvCxnSpPr/>
      </xdr:nvCxnSpPr>
      <xdr:spPr>
        <a:xfrm>
          <a:off x="14592300" y="6741940"/>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1" name="テキスト ボックス 530"/>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55390</xdr:rowOff>
    </xdr:from>
    <xdr:to>
      <xdr:col>76</xdr:col>
      <xdr:colOff>114300</xdr:colOff>
      <xdr:row>39</xdr:row>
      <xdr:rowOff>71817</xdr:rowOff>
    </xdr:to>
    <xdr:cxnSp macro="">
      <xdr:nvCxnSpPr>
        <xdr:cNvPr id="532" name="直線コネクタ 531"/>
        <xdr:cNvCxnSpPr/>
      </xdr:nvCxnSpPr>
      <xdr:spPr>
        <a:xfrm flipV="1">
          <a:off x="13703300" y="6741940"/>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4" name="テキスト ボックス 533"/>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71817</xdr:rowOff>
    </xdr:from>
    <xdr:to>
      <xdr:col>71</xdr:col>
      <xdr:colOff>177800</xdr:colOff>
      <xdr:row>39</xdr:row>
      <xdr:rowOff>98878</xdr:rowOff>
    </xdr:to>
    <xdr:cxnSp macro="">
      <xdr:nvCxnSpPr>
        <xdr:cNvPr id="535" name="直線コネクタ 534"/>
        <xdr:cNvCxnSpPr/>
      </xdr:nvCxnSpPr>
      <xdr:spPr>
        <a:xfrm flipV="1">
          <a:off x="12814300" y="6758367"/>
          <a:ext cx="889000" cy="2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7" name="テキスト ボックス 536"/>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47981</xdr:rowOff>
    </xdr:from>
    <xdr:to>
      <xdr:col>85</xdr:col>
      <xdr:colOff>177800</xdr:colOff>
      <xdr:row>39</xdr:row>
      <xdr:rowOff>149581</xdr:rowOff>
    </xdr:to>
    <xdr:sp macro="" textlink="">
      <xdr:nvSpPr>
        <xdr:cNvPr id="545" name="楕円 544"/>
        <xdr:cNvSpPr/>
      </xdr:nvSpPr>
      <xdr:spPr>
        <a:xfrm>
          <a:off x="162687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249299" cy="259045"/>
    <xdr:sp macro="" textlink="">
      <xdr:nvSpPr>
        <xdr:cNvPr id="546" name="災害復旧事業費該当値テキスト"/>
        <xdr:cNvSpPr txBox="1"/>
      </xdr:nvSpPr>
      <xdr:spPr>
        <a:xfrm>
          <a:off x="16370300" y="6695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28898</xdr:rowOff>
    </xdr:from>
    <xdr:to>
      <xdr:col>81</xdr:col>
      <xdr:colOff>101600</xdr:colOff>
      <xdr:row>39</xdr:row>
      <xdr:rowOff>130498</xdr:rowOff>
    </xdr:to>
    <xdr:sp macro="" textlink="">
      <xdr:nvSpPr>
        <xdr:cNvPr id="547" name="楕円 546"/>
        <xdr:cNvSpPr/>
      </xdr:nvSpPr>
      <xdr:spPr>
        <a:xfrm>
          <a:off x="15430500" y="67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147025</xdr:rowOff>
    </xdr:from>
    <xdr:ext cx="469744" cy="259045"/>
    <xdr:sp macro="" textlink="">
      <xdr:nvSpPr>
        <xdr:cNvPr id="548" name="テキスト ボックス 547"/>
        <xdr:cNvSpPr txBox="1"/>
      </xdr:nvSpPr>
      <xdr:spPr>
        <a:xfrm>
          <a:off x="15246428" y="649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4590</xdr:rowOff>
    </xdr:from>
    <xdr:to>
      <xdr:col>76</xdr:col>
      <xdr:colOff>165100</xdr:colOff>
      <xdr:row>39</xdr:row>
      <xdr:rowOff>106190</xdr:rowOff>
    </xdr:to>
    <xdr:sp macro="" textlink="">
      <xdr:nvSpPr>
        <xdr:cNvPr id="549" name="楕円 548"/>
        <xdr:cNvSpPr/>
      </xdr:nvSpPr>
      <xdr:spPr>
        <a:xfrm>
          <a:off x="14541500" y="66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122717</xdr:rowOff>
    </xdr:from>
    <xdr:ext cx="469744" cy="259045"/>
    <xdr:sp macro="" textlink="">
      <xdr:nvSpPr>
        <xdr:cNvPr id="550" name="テキスト ボックス 549"/>
        <xdr:cNvSpPr txBox="1"/>
      </xdr:nvSpPr>
      <xdr:spPr>
        <a:xfrm>
          <a:off x="14357428" y="646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21017</xdr:rowOff>
    </xdr:from>
    <xdr:to>
      <xdr:col>72</xdr:col>
      <xdr:colOff>38100</xdr:colOff>
      <xdr:row>39</xdr:row>
      <xdr:rowOff>122617</xdr:rowOff>
    </xdr:to>
    <xdr:sp macro="" textlink="">
      <xdr:nvSpPr>
        <xdr:cNvPr id="551" name="楕円 550"/>
        <xdr:cNvSpPr/>
      </xdr:nvSpPr>
      <xdr:spPr>
        <a:xfrm>
          <a:off x="13652500" y="67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139144</xdr:rowOff>
    </xdr:from>
    <xdr:ext cx="469744" cy="259045"/>
    <xdr:sp macro="" textlink="">
      <xdr:nvSpPr>
        <xdr:cNvPr id="552" name="テキスト ボックス 551"/>
        <xdr:cNvSpPr txBox="1"/>
      </xdr:nvSpPr>
      <xdr:spPr>
        <a:xfrm>
          <a:off x="13468428" y="648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61735</xdr:rowOff>
    </xdr:from>
    <xdr:to>
      <xdr:col>85</xdr:col>
      <xdr:colOff>127000</xdr:colOff>
      <xdr:row>74</xdr:row>
      <xdr:rowOff>107988</xdr:rowOff>
    </xdr:to>
    <xdr:cxnSp macro="">
      <xdr:nvCxnSpPr>
        <xdr:cNvPr id="632" name="直線コネクタ 631"/>
        <xdr:cNvCxnSpPr/>
      </xdr:nvCxnSpPr>
      <xdr:spPr>
        <a:xfrm flipV="1">
          <a:off x="15481300" y="12749035"/>
          <a:ext cx="8382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3" name="公債費平均値テキスト"/>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107988</xdr:rowOff>
    </xdr:from>
    <xdr:to>
      <xdr:col>81</xdr:col>
      <xdr:colOff>50800</xdr:colOff>
      <xdr:row>74</xdr:row>
      <xdr:rowOff>118059</xdr:rowOff>
    </xdr:to>
    <xdr:cxnSp macro="">
      <xdr:nvCxnSpPr>
        <xdr:cNvPr id="635" name="直線コネクタ 634"/>
        <xdr:cNvCxnSpPr/>
      </xdr:nvCxnSpPr>
      <xdr:spPr>
        <a:xfrm flipV="1">
          <a:off x="14592300" y="12795288"/>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7" name="テキスト ボックス 636"/>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118059</xdr:rowOff>
    </xdr:from>
    <xdr:to>
      <xdr:col>76</xdr:col>
      <xdr:colOff>114300</xdr:colOff>
      <xdr:row>74</xdr:row>
      <xdr:rowOff>131915</xdr:rowOff>
    </xdr:to>
    <xdr:cxnSp macro="">
      <xdr:nvCxnSpPr>
        <xdr:cNvPr id="638" name="直線コネクタ 637"/>
        <xdr:cNvCxnSpPr/>
      </xdr:nvCxnSpPr>
      <xdr:spPr>
        <a:xfrm flipV="1">
          <a:off x="13703300" y="12805359"/>
          <a:ext cx="889000" cy="1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0" name="テキスト ボックス 639"/>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126784</xdr:rowOff>
    </xdr:from>
    <xdr:to>
      <xdr:col>71</xdr:col>
      <xdr:colOff>177800</xdr:colOff>
      <xdr:row>74</xdr:row>
      <xdr:rowOff>131915</xdr:rowOff>
    </xdr:to>
    <xdr:cxnSp macro="">
      <xdr:nvCxnSpPr>
        <xdr:cNvPr id="641" name="直線コネクタ 640"/>
        <xdr:cNvCxnSpPr/>
      </xdr:nvCxnSpPr>
      <xdr:spPr>
        <a:xfrm>
          <a:off x="12814300" y="12814084"/>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3" name="テキスト ボックス 642"/>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5" name="テキスト ボックス 644"/>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10935</xdr:rowOff>
    </xdr:from>
    <xdr:to>
      <xdr:col>85</xdr:col>
      <xdr:colOff>177800</xdr:colOff>
      <xdr:row>74</xdr:row>
      <xdr:rowOff>112535</xdr:rowOff>
    </xdr:to>
    <xdr:sp macro="" textlink="">
      <xdr:nvSpPr>
        <xdr:cNvPr id="651" name="楕円 650"/>
        <xdr:cNvSpPr/>
      </xdr:nvSpPr>
      <xdr:spPr>
        <a:xfrm>
          <a:off x="16268700" y="126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33812</xdr:rowOff>
    </xdr:from>
    <xdr:ext cx="534377" cy="259045"/>
    <xdr:sp macro="" textlink="">
      <xdr:nvSpPr>
        <xdr:cNvPr id="652" name="公債費該当値テキスト"/>
        <xdr:cNvSpPr txBox="1"/>
      </xdr:nvSpPr>
      <xdr:spPr>
        <a:xfrm>
          <a:off x="16370300" y="125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57188</xdr:rowOff>
    </xdr:from>
    <xdr:to>
      <xdr:col>81</xdr:col>
      <xdr:colOff>101600</xdr:colOff>
      <xdr:row>74</xdr:row>
      <xdr:rowOff>158788</xdr:rowOff>
    </xdr:to>
    <xdr:sp macro="" textlink="">
      <xdr:nvSpPr>
        <xdr:cNvPr id="653" name="楕円 652"/>
        <xdr:cNvSpPr/>
      </xdr:nvSpPr>
      <xdr:spPr>
        <a:xfrm>
          <a:off x="15430500" y="127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3865</xdr:rowOff>
    </xdr:from>
    <xdr:ext cx="534377" cy="259045"/>
    <xdr:sp macro="" textlink="">
      <xdr:nvSpPr>
        <xdr:cNvPr id="654" name="テキスト ボックス 653"/>
        <xdr:cNvSpPr txBox="1"/>
      </xdr:nvSpPr>
      <xdr:spPr>
        <a:xfrm>
          <a:off x="15214111" y="125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67259</xdr:rowOff>
    </xdr:from>
    <xdr:to>
      <xdr:col>76</xdr:col>
      <xdr:colOff>165100</xdr:colOff>
      <xdr:row>74</xdr:row>
      <xdr:rowOff>168859</xdr:rowOff>
    </xdr:to>
    <xdr:sp macro="" textlink="">
      <xdr:nvSpPr>
        <xdr:cNvPr id="655" name="楕円 654"/>
        <xdr:cNvSpPr/>
      </xdr:nvSpPr>
      <xdr:spPr>
        <a:xfrm>
          <a:off x="14541500" y="1275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13936</xdr:rowOff>
    </xdr:from>
    <xdr:ext cx="534377" cy="259045"/>
    <xdr:sp macro="" textlink="">
      <xdr:nvSpPr>
        <xdr:cNvPr id="656" name="テキスト ボックス 655"/>
        <xdr:cNvSpPr txBox="1"/>
      </xdr:nvSpPr>
      <xdr:spPr>
        <a:xfrm>
          <a:off x="14325111" y="1252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81115</xdr:rowOff>
    </xdr:from>
    <xdr:to>
      <xdr:col>72</xdr:col>
      <xdr:colOff>38100</xdr:colOff>
      <xdr:row>75</xdr:row>
      <xdr:rowOff>11265</xdr:rowOff>
    </xdr:to>
    <xdr:sp macro="" textlink="">
      <xdr:nvSpPr>
        <xdr:cNvPr id="657" name="楕円 656"/>
        <xdr:cNvSpPr/>
      </xdr:nvSpPr>
      <xdr:spPr>
        <a:xfrm>
          <a:off x="13652500" y="127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27792</xdr:rowOff>
    </xdr:from>
    <xdr:ext cx="534377" cy="259045"/>
    <xdr:sp macro="" textlink="">
      <xdr:nvSpPr>
        <xdr:cNvPr id="658" name="テキスト ボックス 657"/>
        <xdr:cNvSpPr txBox="1"/>
      </xdr:nvSpPr>
      <xdr:spPr>
        <a:xfrm>
          <a:off x="13436111" y="125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75984</xdr:rowOff>
    </xdr:from>
    <xdr:to>
      <xdr:col>67</xdr:col>
      <xdr:colOff>101600</xdr:colOff>
      <xdr:row>75</xdr:row>
      <xdr:rowOff>6134</xdr:rowOff>
    </xdr:to>
    <xdr:sp macro="" textlink="">
      <xdr:nvSpPr>
        <xdr:cNvPr id="659" name="楕円 658"/>
        <xdr:cNvSpPr/>
      </xdr:nvSpPr>
      <xdr:spPr>
        <a:xfrm>
          <a:off x="12763500" y="127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22661</xdr:rowOff>
    </xdr:from>
    <xdr:ext cx="534377" cy="259045"/>
    <xdr:sp macro="" textlink="">
      <xdr:nvSpPr>
        <xdr:cNvPr id="660" name="テキスト ボックス 659"/>
        <xdr:cNvSpPr txBox="1"/>
      </xdr:nvSpPr>
      <xdr:spPr>
        <a:xfrm>
          <a:off x="12547111" y="1253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38036</xdr:rowOff>
    </xdr:from>
    <xdr:to>
      <xdr:col>85</xdr:col>
      <xdr:colOff>127000</xdr:colOff>
      <xdr:row>97</xdr:row>
      <xdr:rowOff>111637</xdr:rowOff>
    </xdr:to>
    <xdr:cxnSp macro="">
      <xdr:nvCxnSpPr>
        <xdr:cNvPr id="687" name="直線コネクタ 686"/>
        <xdr:cNvCxnSpPr/>
      </xdr:nvCxnSpPr>
      <xdr:spPr>
        <a:xfrm>
          <a:off x="15481300" y="16668686"/>
          <a:ext cx="838200" cy="7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28142</xdr:rowOff>
    </xdr:from>
    <xdr:to>
      <xdr:col>81</xdr:col>
      <xdr:colOff>50800</xdr:colOff>
      <xdr:row>97</xdr:row>
      <xdr:rowOff>38036</xdr:rowOff>
    </xdr:to>
    <xdr:cxnSp macro="">
      <xdr:nvCxnSpPr>
        <xdr:cNvPr id="690" name="直線コネクタ 689"/>
        <xdr:cNvCxnSpPr/>
      </xdr:nvCxnSpPr>
      <xdr:spPr>
        <a:xfrm>
          <a:off x="14592300" y="16658792"/>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34654</xdr:rowOff>
    </xdr:from>
    <xdr:to>
      <xdr:col>76</xdr:col>
      <xdr:colOff>114300</xdr:colOff>
      <xdr:row>97</xdr:row>
      <xdr:rowOff>28142</xdr:rowOff>
    </xdr:to>
    <xdr:cxnSp macro="">
      <xdr:nvCxnSpPr>
        <xdr:cNvPr id="693" name="直線コネクタ 692"/>
        <xdr:cNvCxnSpPr/>
      </xdr:nvCxnSpPr>
      <xdr:spPr>
        <a:xfrm>
          <a:off x="13703300" y="16493854"/>
          <a:ext cx="889000" cy="16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5" name="テキスト ボックス 694"/>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34654</xdr:rowOff>
    </xdr:from>
    <xdr:to>
      <xdr:col>71</xdr:col>
      <xdr:colOff>177800</xdr:colOff>
      <xdr:row>96</xdr:row>
      <xdr:rowOff>150061</xdr:rowOff>
    </xdr:to>
    <xdr:cxnSp macro="">
      <xdr:nvCxnSpPr>
        <xdr:cNvPr id="696" name="直線コネクタ 695"/>
        <xdr:cNvCxnSpPr/>
      </xdr:nvCxnSpPr>
      <xdr:spPr>
        <a:xfrm flipV="1">
          <a:off x="12814300" y="16493854"/>
          <a:ext cx="889000" cy="1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8" name="テキスト ボックス 697"/>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0" name="テキスト ボックス 699"/>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60837</xdr:rowOff>
    </xdr:from>
    <xdr:to>
      <xdr:col>85</xdr:col>
      <xdr:colOff>177800</xdr:colOff>
      <xdr:row>97</xdr:row>
      <xdr:rowOff>162437</xdr:rowOff>
    </xdr:to>
    <xdr:sp macro="" textlink="">
      <xdr:nvSpPr>
        <xdr:cNvPr id="706" name="楕円 705"/>
        <xdr:cNvSpPr/>
      </xdr:nvSpPr>
      <xdr:spPr>
        <a:xfrm>
          <a:off x="16268700" y="1669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39264</xdr:rowOff>
    </xdr:from>
    <xdr:ext cx="534377" cy="259045"/>
    <xdr:sp macro="" textlink="">
      <xdr:nvSpPr>
        <xdr:cNvPr id="707" name="積立金該当値テキスト"/>
        <xdr:cNvSpPr txBox="1"/>
      </xdr:nvSpPr>
      <xdr:spPr>
        <a:xfrm>
          <a:off x="16370300" y="1666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158686</xdr:rowOff>
    </xdr:from>
    <xdr:to>
      <xdr:col>81</xdr:col>
      <xdr:colOff>101600</xdr:colOff>
      <xdr:row>97</xdr:row>
      <xdr:rowOff>88836</xdr:rowOff>
    </xdr:to>
    <xdr:sp macro="" textlink="">
      <xdr:nvSpPr>
        <xdr:cNvPr id="708" name="楕円 707"/>
        <xdr:cNvSpPr/>
      </xdr:nvSpPr>
      <xdr:spPr>
        <a:xfrm>
          <a:off x="15430500" y="166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105363</xdr:rowOff>
    </xdr:from>
    <xdr:ext cx="534377" cy="259045"/>
    <xdr:sp macro="" textlink="">
      <xdr:nvSpPr>
        <xdr:cNvPr id="709" name="テキスト ボックス 708"/>
        <xdr:cNvSpPr txBox="1"/>
      </xdr:nvSpPr>
      <xdr:spPr>
        <a:xfrm>
          <a:off x="15214111" y="163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148792</xdr:rowOff>
    </xdr:from>
    <xdr:to>
      <xdr:col>76</xdr:col>
      <xdr:colOff>165100</xdr:colOff>
      <xdr:row>97</xdr:row>
      <xdr:rowOff>78942</xdr:rowOff>
    </xdr:to>
    <xdr:sp macro="" textlink="">
      <xdr:nvSpPr>
        <xdr:cNvPr id="710" name="楕円 709"/>
        <xdr:cNvSpPr/>
      </xdr:nvSpPr>
      <xdr:spPr>
        <a:xfrm>
          <a:off x="14541500" y="1660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95469</xdr:rowOff>
    </xdr:from>
    <xdr:ext cx="534377" cy="259045"/>
    <xdr:sp macro="" textlink="">
      <xdr:nvSpPr>
        <xdr:cNvPr id="711" name="テキスト ボックス 710"/>
        <xdr:cNvSpPr txBox="1"/>
      </xdr:nvSpPr>
      <xdr:spPr>
        <a:xfrm>
          <a:off x="14325111" y="1638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155304</xdr:rowOff>
    </xdr:from>
    <xdr:to>
      <xdr:col>72</xdr:col>
      <xdr:colOff>38100</xdr:colOff>
      <xdr:row>96</xdr:row>
      <xdr:rowOff>85454</xdr:rowOff>
    </xdr:to>
    <xdr:sp macro="" textlink="">
      <xdr:nvSpPr>
        <xdr:cNvPr id="712" name="楕円 711"/>
        <xdr:cNvSpPr/>
      </xdr:nvSpPr>
      <xdr:spPr>
        <a:xfrm>
          <a:off x="13652500" y="164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101981</xdr:rowOff>
    </xdr:from>
    <xdr:ext cx="534377" cy="259045"/>
    <xdr:sp macro="" textlink="">
      <xdr:nvSpPr>
        <xdr:cNvPr id="713" name="テキスト ボックス 712"/>
        <xdr:cNvSpPr txBox="1"/>
      </xdr:nvSpPr>
      <xdr:spPr>
        <a:xfrm>
          <a:off x="13436111" y="162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99261</xdr:rowOff>
    </xdr:from>
    <xdr:to>
      <xdr:col>67</xdr:col>
      <xdr:colOff>101600</xdr:colOff>
      <xdr:row>97</xdr:row>
      <xdr:rowOff>29411</xdr:rowOff>
    </xdr:to>
    <xdr:sp macro="" textlink="">
      <xdr:nvSpPr>
        <xdr:cNvPr id="714" name="楕円 713"/>
        <xdr:cNvSpPr/>
      </xdr:nvSpPr>
      <xdr:spPr>
        <a:xfrm>
          <a:off x="12763500" y="165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45938</xdr:rowOff>
    </xdr:from>
    <xdr:ext cx="534377" cy="259045"/>
    <xdr:sp macro="" textlink="">
      <xdr:nvSpPr>
        <xdr:cNvPr id="715" name="テキスト ボックス 714"/>
        <xdr:cNvSpPr txBox="1"/>
      </xdr:nvSpPr>
      <xdr:spPr>
        <a:xfrm>
          <a:off x="12547111" y="1633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5" name="投資及び出資金平均値テキスト"/>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156337</xdr:rowOff>
    </xdr:from>
    <xdr:to>
      <xdr:col>107</xdr:col>
      <xdr:colOff>50800</xdr:colOff>
      <xdr:row>39</xdr:row>
      <xdr:rowOff>44450</xdr:rowOff>
    </xdr:to>
    <xdr:cxnSp macro="">
      <xdr:nvCxnSpPr>
        <xdr:cNvPr id="750" name="直線コネクタ 749"/>
        <xdr:cNvCxnSpPr/>
      </xdr:nvCxnSpPr>
      <xdr:spPr>
        <a:xfrm>
          <a:off x="19545300" y="6328537"/>
          <a:ext cx="889000" cy="4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2" name="テキスト ボックス 751"/>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61722</xdr:rowOff>
    </xdr:from>
    <xdr:to>
      <xdr:col>102</xdr:col>
      <xdr:colOff>114300</xdr:colOff>
      <xdr:row>36</xdr:row>
      <xdr:rowOff>156337</xdr:rowOff>
    </xdr:to>
    <xdr:cxnSp macro="">
      <xdr:nvCxnSpPr>
        <xdr:cNvPr id="753" name="直線コネクタ 752"/>
        <xdr:cNvCxnSpPr/>
      </xdr:nvCxnSpPr>
      <xdr:spPr>
        <a:xfrm>
          <a:off x="18656300" y="6062472"/>
          <a:ext cx="889000" cy="2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5" name="テキスト ボックス 754"/>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7" name="テキスト ボックス 756"/>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105537</xdr:rowOff>
    </xdr:from>
    <xdr:to>
      <xdr:col>102</xdr:col>
      <xdr:colOff>165100</xdr:colOff>
      <xdr:row>37</xdr:row>
      <xdr:rowOff>35687</xdr:rowOff>
    </xdr:to>
    <xdr:sp macro="" textlink="">
      <xdr:nvSpPr>
        <xdr:cNvPr id="769" name="楕円 768"/>
        <xdr:cNvSpPr/>
      </xdr:nvSpPr>
      <xdr:spPr>
        <a:xfrm>
          <a:off x="19494500" y="62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52214</xdr:rowOff>
    </xdr:from>
    <xdr:ext cx="469744" cy="259045"/>
    <xdr:sp macro="" textlink="">
      <xdr:nvSpPr>
        <xdr:cNvPr id="770" name="テキスト ボックス 769"/>
        <xdr:cNvSpPr txBox="1"/>
      </xdr:nvSpPr>
      <xdr:spPr>
        <a:xfrm>
          <a:off x="19310428" y="60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10922</xdr:rowOff>
    </xdr:from>
    <xdr:to>
      <xdr:col>98</xdr:col>
      <xdr:colOff>38100</xdr:colOff>
      <xdr:row>35</xdr:row>
      <xdr:rowOff>112522</xdr:rowOff>
    </xdr:to>
    <xdr:sp macro="" textlink="">
      <xdr:nvSpPr>
        <xdr:cNvPr id="771" name="楕円 770"/>
        <xdr:cNvSpPr/>
      </xdr:nvSpPr>
      <xdr:spPr>
        <a:xfrm>
          <a:off x="18605500" y="60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129049</xdr:rowOff>
    </xdr:from>
    <xdr:ext cx="469744" cy="259045"/>
    <xdr:sp macro="" textlink="">
      <xdr:nvSpPr>
        <xdr:cNvPr id="772" name="テキスト ボックス 771"/>
        <xdr:cNvSpPr txBox="1"/>
      </xdr:nvSpPr>
      <xdr:spPr>
        <a:xfrm>
          <a:off x="18421428"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112816</xdr:rowOff>
    </xdr:from>
    <xdr:to>
      <xdr:col>116</xdr:col>
      <xdr:colOff>63500</xdr:colOff>
      <xdr:row>53</xdr:row>
      <xdr:rowOff>15570</xdr:rowOff>
    </xdr:to>
    <xdr:cxnSp macro="">
      <xdr:nvCxnSpPr>
        <xdr:cNvPr id="799" name="直線コネクタ 798"/>
        <xdr:cNvCxnSpPr/>
      </xdr:nvCxnSpPr>
      <xdr:spPr>
        <a:xfrm flipV="1">
          <a:off x="21323300" y="8856766"/>
          <a:ext cx="838200" cy="2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0" name="貸付金平均値テキスト"/>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15570</xdr:rowOff>
    </xdr:from>
    <xdr:to>
      <xdr:col>111</xdr:col>
      <xdr:colOff>177800</xdr:colOff>
      <xdr:row>53</xdr:row>
      <xdr:rowOff>39528</xdr:rowOff>
    </xdr:to>
    <xdr:cxnSp macro="">
      <xdr:nvCxnSpPr>
        <xdr:cNvPr id="802" name="直線コネクタ 801"/>
        <xdr:cNvCxnSpPr/>
      </xdr:nvCxnSpPr>
      <xdr:spPr>
        <a:xfrm flipV="1">
          <a:off x="20434300" y="9102420"/>
          <a:ext cx="889000" cy="2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4" name="テキスト ボックス 803"/>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39528</xdr:rowOff>
    </xdr:from>
    <xdr:to>
      <xdr:col>107</xdr:col>
      <xdr:colOff>50800</xdr:colOff>
      <xdr:row>53</xdr:row>
      <xdr:rowOff>47597</xdr:rowOff>
    </xdr:to>
    <xdr:cxnSp macro="">
      <xdr:nvCxnSpPr>
        <xdr:cNvPr id="805" name="直線コネクタ 804"/>
        <xdr:cNvCxnSpPr/>
      </xdr:nvCxnSpPr>
      <xdr:spPr>
        <a:xfrm flipV="1">
          <a:off x="19545300" y="9126378"/>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7" name="テキスト ボックス 806"/>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47597</xdr:rowOff>
    </xdr:from>
    <xdr:to>
      <xdr:col>102</xdr:col>
      <xdr:colOff>114300</xdr:colOff>
      <xdr:row>53</xdr:row>
      <xdr:rowOff>73954</xdr:rowOff>
    </xdr:to>
    <xdr:cxnSp macro="">
      <xdr:nvCxnSpPr>
        <xdr:cNvPr id="808" name="直線コネクタ 807"/>
        <xdr:cNvCxnSpPr/>
      </xdr:nvCxnSpPr>
      <xdr:spPr>
        <a:xfrm flipV="1">
          <a:off x="18656300" y="9134447"/>
          <a:ext cx="889000" cy="2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0" name="テキスト ボックス 809"/>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2" name="テキスト ボックス 811"/>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62016</xdr:rowOff>
    </xdr:from>
    <xdr:to>
      <xdr:col>116</xdr:col>
      <xdr:colOff>114300</xdr:colOff>
      <xdr:row>51</xdr:row>
      <xdr:rowOff>163616</xdr:rowOff>
    </xdr:to>
    <xdr:sp macro="" textlink="">
      <xdr:nvSpPr>
        <xdr:cNvPr id="818" name="楕円 817"/>
        <xdr:cNvSpPr/>
      </xdr:nvSpPr>
      <xdr:spPr>
        <a:xfrm>
          <a:off x="22110700" y="880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15043</xdr:rowOff>
    </xdr:from>
    <xdr:ext cx="534377" cy="259045"/>
    <xdr:sp macro="" textlink="">
      <xdr:nvSpPr>
        <xdr:cNvPr id="819" name="貸付金該当値テキスト"/>
        <xdr:cNvSpPr txBox="1"/>
      </xdr:nvSpPr>
      <xdr:spPr>
        <a:xfrm>
          <a:off x="22212300" y="875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136220</xdr:rowOff>
    </xdr:from>
    <xdr:to>
      <xdr:col>112</xdr:col>
      <xdr:colOff>38100</xdr:colOff>
      <xdr:row>53</xdr:row>
      <xdr:rowOff>66370</xdr:rowOff>
    </xdr:to>
    <xdr:sp macro="" textlink="">
      <xdr:nvSpPr>
        <xdr:cNvPr id="820" name="楕円 819"/>
        <xdr:cNvSpPr/>
      </xdr:nvSpPr>
      <xdr:spPr>
        <a:xfrm>
          <a:off x="21272500" y="90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82897</xdr:rowOff>
    </xdr:from>
    <xdr:ext cx="534377" cy="259045"/>
    <xdr:sp macro="" textlink="">
      <xdr:nvSpPr>
        <xdr:cNvPr id="821" name="テキスト ボックス 820"/>
        <xdr:cNvSpPr txBox="1"/>
      </xdr:nvSpPr>
      <xdr:spPr>
        <a:xfrm>
          <a:off x="21056111" y="88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160178</xdr:rowOff>
    </xdr:from>
    <xdr:to>
      <xdr:col>107</xdr:col>
      <xdr:colOff>101600</xdr:colOff>
      <xdr:row>53</xdr:row>
      <xdr:rowOff>90328</xdr:rowOff>
    </xdr:to>
    <xdr:sp macro="" textlink="">
      <xdr:nvSpPr>
        <xdr:cNvPr id="822" name="楕円 821"/>
        <xdr:cNvSpPr/>
      </xdr:nvSpPr>
      <xdr:spPr>
        <a:xfrm>
          <a:off x="20383500" y="90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106855</xdr:rowOff>
    </xdr:from>
    <xdr:ext cx="534377" cy="259045"/>
    <xdr:sp macro="" textlink="">
      <xdr:nvSpPr>
        <xdr:cNvPr id="823" name="テキスト ボックス 822"/>
        <xdr:cNvSpPr txBox="1"/>
      </xdr:nvSpPr>
      <xdr:spPr>
        <a:xfrm>
          <a:off x="20167111" y="885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168247</xdr:rowOff>
    </xdr:from>
    <xdr:to>
      <xdr:col>102</xdr:col>
      <xdr:colOff>165100</xdr:colOff>
      <xdr:row>53</xdr:row>
      <xdr:rowOff>98397</xdr:rowOff>
    </xdr:to>
    <xdr:sp macro="" textlink="">
      <xdr:nvSpPr>
        <xdr:cNvPr id="824" name="楕円 823"/>
        <xdr:cNvSpPr/>
      </xdr:nvSpPr>
      <xdr:spPr>
        <a:xfrm>
          <a:off x="19494500" y="90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114924</xdr:rowOff>
    </xdr:from>
    <xdr:ext cx="534377" cy="259045"/>
    <xdr:sp macro="" textlink="">
      <xdr:nvSpPr>
        <xdr:cNvPr id="825" name="テキスト ボックス 824"/>
        <xdr:cNvSpPr txBox="1"/>
      </xdr:nvSpPr>
      <xdr:spPr>
        <a:xfrm>
          <a:off x="19278111" y="885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23154</xdr:rowOff>
    </xdr:from>
    <xdr:to>
      <xdr:col>98</xdr:col>
      <xdr:colOff>38100</xdr:colOff>
      <xdr:row>53</xdr:row>
      <xdr:rowOff>124754</xdr:rowOff>
    </xdr:to>
    <xdr:sp macro="" textlink="">
      <xdr:nvSpPr>
        <xdr:cNvPr id="826" name="楕円 825"/>
        <xdr:cNvSpPr/>
      </xdr:nvSpPr>
      <xdr:spPr>
        <a:xfrm>
          <a:off x="18605500" y="911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141281</xdr:rowOff>
    </xdr:from>
    <xdr:ext cx="534377" cy="259045"/>
    <xdr:sp macro="" textlink="">
      <xdr:nvSpPr>
        <xdr:cNvPr id="827" name="テキスト ボックス 826"/>
        <xdr:cNvSpPr txBox="1"/>
      </xdr:nvSpPr>
      <xdr:spPr>
        <a:xfrm>
          <a:off x="18389111" y="888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84989</xdr:rowOff>
    </xdr:from>
    <xdr:to>
      <xdr:col>116</xdr:col>
      <xdr:colOff>63500</xdr:colOff>
      <xdr:row>73</xdr:row>
      <xdr:rowOff>100991</xdr:rowOff>
    </xdr:to>
    <xdr:cxnSp macro="">
      <xdr:nvCxnSpPr>
        <xdr:cNvPr id="857" name="直線コネクタ 856"/>
        <xdr:cNvCxnSpPr/>
      </xdr:nvCxnSpPr>
      <xdr:spPr>
        <a:xfrm flipV="1">
          <a:off x="21323300" y="1260083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58" name="繰出金平均値テキスト"/>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100991</xdr:rowOff>
    </xdr:from>
    <xdr:to>
      <xdr:col>111</xdr:col>
      <xdr:colOff>177800</xdr:colOff>
      <xdr:row>73</xdr:row>
      <xdr:rowOff>141795</xdr:rowOff>
    </xdr:to>
    <xdr:cxnSp macro="">
      <xdr:nvCxnSpPr>
        <xdr:cNvPr id="860" name="直線コネクタ 859"/>
        <xdr:cNvCxnSpPr/>
      </xdr:nvCxnSpPr>
      <xdr:spPr>
        <a:xfrm flipV="1">
          <a:off x="20434300" y="12616841"/>
          <a:ext cx="889000" cy="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2" name="テキスト ボックス 861"/>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141795</xdr:rowOff>
    </xdr:from>
    <xdr:to>
      <xdr:col>107</xdr:col>
      <xdr:colOff>50800</xdr:colOff>
      <xdr:row>73</xdr:row>
      <xdr:rowOff>158026</xdr:rowOff>
    </xdr:to>
    <xdr:cxnSp macro="">
      <xdr:nvCxnSpPr>
        <xdr:cNvPr id="863" name="直線コネクタ 862"/>
        <xdr:cNvCxnSpPr/>
      </xdr:nvCxnSpPr>
      <xdr:spPr>
        <a:xfrm flipV="1">
          <a:off x="19545300" y="12657645"/>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5" name="テキスト ボックス 864"/>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158026</xdr:rowOff>
    </xdr:from>
    <xdr:to>
      <xdr:col>102</xdr:col>
      <xdr:colOff>114300</xdr:colOff>
      <xdr:row>74</xdr:row>
      <xdr:rowOff>25209</xdr:rowOff>
    </xdr:to>
    <xdr:cxnSp macro="">
      <xdr:nvCxnSpPr>
        <xdr:cNvPr id="866" name="直線コネクタ 865"/>
        <xdr:cNvCxnSpPr/>
      </xdr:nvCxnSpPr>
      <xdr:spPr>
        <a:xfrm flipV="1">
          <a:off x="18656300" y="12673876"/>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68" name="テキスト ボックス 867"/>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0" name="テキスト ボックス 869"/>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34189</xdr:rowOff>
    </xdr:from>
    <xdr:to>
      <xdr:col>116</xdr:col>
      <xdr:colOff>114300</xdr:colOff>
      <xdr:row>73</xdr:row>
      <xdr:rowOff>135789</xdr:rowOff>
    </xdr:to>
    <xdr:sp macro="" textlink="">
      <xdr:nvSpPr>
        <xdr:cNvPr id="876" name="楕円 875"/>
        <xdr:cNvSpPr/>
      </xdr:nvSpPr>
      <xdr:spPr>
        <a:xfrm>
          <a:off x="22110700" y="125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57066</xdr:rowOff>
    </xdr:from>
    <xdr:ext cx="534377" cy="259045"/>
    <xdr:sp macro="" textlink="">
      <xdr:nvSpPr>
        <xdr:cNvPr id="877" name="繰出金該当値テキスト"/>
        <xdr:cNvSpPr txBox="1"/>
      </xdr:nvSpPr>
      <xdr:spPr>
        <a:xfrm>
          <a:off x="22212300" y="1240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50191</xdr:rowOff>
    </xdr:from>
    <xdr:to>
      <xdr:col>112</xdr:col>
      <xdr:colOff>38100</xdr:colOff>
      <xdr:row>73</xdr:row>
      <xdr:rowOff>151791</xdr:rowOff>
    </xdr:to>
    <xdr:sp macro="" textlink="">
      <xdr:nvSpPr>
        <xdr:cNvPr id="878" name="楕円 877"/>
        <xdr:cNvSpPr/>
      </xdr:nvSpPr>
      <xdr:spPr>
        <a:xfrm>
          <a:off x="21272500" y="1256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168318</xdr:rowOff>
    </xdr:from>
    <xdr:ext cx="534377" cy="259045"/>
    <xdr:sp macro="" textlink="">
      <xdr:nvSpPr>
        <xdr:cNvPr id="879" name="テキスト ボックス 878"/>
        <xdr:cNvSpPr txBox="1"/>
      </xdr:nvSpPr>
      <xdr:spPr>
        <a:xfrm>
          <a:off x="21056111" y="1234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90995</xdr:rowOff>
    </xdr:from>
    <xdr:to>
      <xdr:col>107</xdr:col>
      <xdr:colOff>101600</xdr:colOff>
      <xdr:row>74</xdr:row>
      <xdr:rowOff>21145</xdr:rowOff>
    </xdr:to>
    <xdr:sp macro="" textlink="">
      <xdr:nvSpPr>
        <xdr:cNvPr id="880" name="楕円 879"/>
        <xdr:cNvSpPr/>
      </xdr:nvSpPr>
      <xdr:spPr>
        <a:xfrm>
          <a:off x="20383500" y="126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37672</xdr:rowOff>
    </xdr:from>
    <xdr:ext cx="534377" cy="259045"/>
    <xdr:sp macro="" textlink="">
      <xdr:nvSpPr>
        <xdr:cNvPr id="881" name="テキスト ボックス 880"/>
        <xdr:cNvSpPr txBox="1"/>
      </xdr:nvSpPr>
      <xdr:spPr>
        <a:xfrm>
          <a:off x="20167111" y="1238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107226</xdr:rowOff>
    </xdr:from>
    <xdr:to>
      <xdr:col>102</xdr:col>
      <xdr:colOff>165100</xdr:colOff>
      <xdr:row>74</xdr:row>
      <xdr:rowOff>37376</xdr:rowOff>
    </xdr:to>
    <xdr:sp macro="" textlink="">
      <xdr:nvSpPr>
        <xdr:cNvPr id="882" name="楕円 881"/>
        <xdr:cNvSpPr/>
      </xdr:nvSpPr>
      <xdr:spPr>
        <a:xfrm>
          <a:off x="19494500" y="126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53903</xdr:rowOff>
    </xdr:from>
    <xdr:ext cx="534377" cy="259045"/>
    <xdr:sp macro="" textlink="">
      <xdr:nvSpPr>
        <xdr:cNvPr id="883" name="テキスト ボックス 882"/>
        <xdr:cNvSpPr txBox="1"/>
      </xdr:nvSpPr>
      <xdr:spPr>
        <a:xfrm>
          <a:off x="19278111" y="123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145859</xdr:rowOff>
    </xdr:from>
    <xdr:to>
      <xdr:col>98</xdr:col>
      <xdr:colOff>38100</xdr:colOff>
      <xdr:row>74</xdr:row>
      <xdr:rowOff>76009</xdr:rowOff>
    </xdr:to>
    <xdr:sp macro="" textlink="">
      <xdr:nvSpPr>
        <xdr:cNvPr id="884" name="楕円 883"/>
        <xdr:cNvSpPr/>
      </xdr:nvSpPr>
      <xdr:spPr>
        <a:xfrm>
          <a:off x="18605500" y="126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92536</xdr:rowOff>
    </xdr:from>
    <xdr:ext cx="534377" cy="259045"/>
    <xdr:sp macro="" textlink="">
      <xdr:nvSpPr>
        <xdr:cNvPr id="885" name="テキスト ボックス 884"/>
        <xdr:cNvSpPr txBox="1"/>
      </xdr:nvSpPr>
      <xdr:spPr>
        <a:xfrm>
          <a:off x="18389111" y="124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803,824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円となっている。類似団体平均と比較し突出して高水準となっている項目は維持補修費、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補助費等、普通建設事業費、公債費、貸付金である。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16,788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年度は除排雪経費の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増により前年度より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2,147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天候による変動要素が行政経営に深刻な影響を及ぼ</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扶助費は、住民一人あたり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155,205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円と類似団体の約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ひとり親世帯等給付金事業費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により、前年度から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161,682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倍となっている。また、一部事務組合への負担については、その推移を注視し負担規模の適正化に十分留意していく。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118,600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おり、うち新規整備については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国民スポーツ大会準備事業費等の皆増により、前年度と比較して大幅な増となった。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66,139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倍となっている。将来世代に過度な負担を残さないよう、普通建設事業の厳選・精査、補助金の積極的な活用により新規発行債を抑制し、指標の改善に努める。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また、貸付金は一時借入金利子低減のための一部事務組合下北医療センターへの短期貸付金等により類似団体平均との差が大きくなっている。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51,606
51,438
864.20
41,888,346
41,482,132
312,028
18,110,736
36,071,193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156159</xdr:rowOff>
    </xdr:from>
    <xdr:to>
      <xdr:col>24</xdr:col>
      <xdr:colOff>63500</xdr:colOff>
      <xdr:row>33</xdr:row>
      <xdr:rowOff>711</xdr:rowOff>
    </xdr:to>
    <xdr:cxnSp macro="">
      <xdr:nvCxnSpPr>
        <xdr:cNvPr id="59" name="直線コネクタ 58"/>
        <xdr:cNvCxnSpPr/>
      </xdr:nvCxnSpPr>
      <xdr:spPr>
        <a:xfrm flipV="1">
          <a:off x="3797300" y="5471109"/>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711</xdr:rowOff>
    </xdr:from>
    <xdr:to>
      <xdr:col>19</xdr:col>
      <xdr:colOff>177800</xdr:colOff>
      <xdr:row>33</xdr:row>
      <xdr:rowOff>2083</xdr:rowOff>
    </xdr:to>
    <xdr:cxnSp macro="">
      <xdr:nvCxnSpPr>
        <xdr:cNvPr id="62" name="直線コネクタ 61"/>
        <xdr:cNvCxnSpPr/>
      </xdr:nvCxnSpPr>
      <xdr:spPr>
        <a:xfrm flipV="1">
          <a:off x="2908300" y="565856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2083</xdr:rowOff>
    </xdr:from>
    <xdr:to>
      <xdr:col>15</xdr:col>
      <xdr:colOff>50800</xdr:colOff>
      <xdr:row>33</xdr:row>
      <xdr:rowOff>97181</xdr:rowOff>
    </xdr:to>
    <xdr:cxnSp macro="">
      <xdr:nvCxnSpPr>
        <xdr:cNvPr id="65" name="直線コネクタ 64"/>
        <xdr:cNvCxnSpPr/>
      </xdr:nvCxnSpPr>
      <xdr:spPr>
        <a:xfrm flipV="1">
          <a:off x="2019300" y="5659933"/>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93523</xdr:rowOff>
    </xdr:from>
    <xdr:to>
      <xdr:col>10</xdr:col>
      <xdr:colOff>114300</xdr:colOff>
      <xdr:row>33</xdr:row>
      <xdr:rowOff>97181</xdr:rowOff>
    </xdr:to>
    <xdr:cxnSp macro="">
      <xdr:nvCxnSpPr>
        <xdr:cNvPr id="68" name="直線コネクタ 67"/>
        <xdr:cNvCxnSpPr/>
      </xdr:nvCxnSpPr>
      <xdr:spPr>
        <a:xfrm>
          <a:off x="1130300" y="575137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105359</xdr:rowOff>
    </xdr:from>
    <xdr:to>
      <xdr:col>24</xdr:col>
      <xdr:colOff>114300</xdr:colOff>
      <xdr:row>32</xdr:row>
      <xdr:rowOff>35509</xdr:rowOff>
    </xdr:to>
    <xdr:sp macro="" textlink="">
      <xdr:nvSpPr>
        <xdr:cNvPr id="78" name="楕円 77"/>
        <xdr:cNvSpPr/>
      </xdr:nvSpPr>
      <xdr:spPr>
        <a:xfrm>
          <a:off x="4584700" y="54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128236</xdr:rowOff>
    </xdr:from>
    <xdr:ext cx="469744" cy="259045"/>
    <xdr:sp macro="" textlink="">
      <xdr:nvSpPr>
        <xdr:cNvPr id="79" name="議会費該当値テキスト"/>
        <xdr:cNvSpPr txBox="1"/>
      </xdr:nvSpPr>
      <xdr:spPr>
        <a:xfrm>
          <a:off x="4686300" y="527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121361</xdr:rowOff>
    </xdr:from>
    <xdr:to>
      <xdr:col>20</xdr:col>
      <xdr:colOff>38100</xdr:colOff>
      <xdr:row>33</xdr:row>
      <xdr:rowOff>51511</xdr:rowOff>
    </xdr:to>
    <xdr:sp macro="" textlink="">
      <xdr:nvSpPr>
        <xdr:cNvPr id="80" name="楕円 79"/>
        <xdr:cNvSpPr/>
      </xdr:nvSpPr>
      <xdr:spPr>
        <a:xfrm>
          <a:off x="3746500" y="560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68038</xdr:rowOff>
    </xdr:from>
    <xdr:ext cx="469744" cy="259045"/>
    <xdr:sp macro="" textlink="">
      <xdr:nvSpPr>
        <xdr:cNvPr id="81" name="テキスト ボックス 80"/>
        <xdr:cNvSpPr txBox="1"/>
      </xdr:nvSpPr>
      <xdr:spPr>
        <a:xfrm>
          <a:off x="3562428" y="538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122733</xdr:rowOff>
    </xdr:from>
    <xdr:to>
      <xdr:col>15</xdr:col>
      <xdr:colOff>101600</xdr:colOff>
      <xdr:row>33</xdr:row>
      <xdr:rowOff>52883</xdr:rowOff>
    </xdr:to>
    <xdr:sp macro="" textlink="">
      <xdr:nvSpPr>
        <xdr:cNvPr id="82" name="楕円 81"/>
        <xdr:cNvSpPr/>
      </xdr:nvSpPr>
      <xdr:spPr>
        <a:xfrm>
          <a:off x="2857500" y="56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69410</xdr:rowOff>
    </xdr:from>
    <xdr:ext cx="469744" cy="259045"/>
    <xdr:sp macro="" textlink="">
      <xdr:nvSpPr>
        <xdr:cNvPr id="83" name="テキスト ボックス 82"/>
        <xdr:cNvSpPr txBox="1"/>
      </xdr:nvSpPr>
      <xdr:spPr>
        <a:xfrm>
          <a:off x="2673428" y="538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46381</xdr:rowOff>
    </xdr:from>
    <xdr:to>
      <xdr:col>10</xdr:col>
      <xdr:colOff>165100</xdr:colOff>
      <xdr:row>33</xdr:row>
      <xdr:rowOff>147981</xdr:rowOff>
    </xdr:to>
    <xdr:sp macro="" textlink="">
      <xdr:nvSpPr>
        <xdr:cNvPr id="84" name="楕円 83"/>
        <xdr:cNvSpPr/>
      </xdr:nvSpPr>
      <xdr:spPr>
        <a:xfrm>
          <a:off x="19685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164508</xdr:rowOff>
    </xdr:from>
    <xdr:ext cx="469744" cy="259045"/>
    <xdr:sp macro="" textlink="">
      <xdr:nvSpPr>
        <xdr:cNvPr id="85" name="テキスト ボックス 84"/>
        <xdr:cNvSpPr txBox="1"/>
      </xdr:nvSpPr>
      <xdr:spPr>
        <a:xfrm>
          <a:off x="1784428" y="547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42723</xdr:rowOff>
    </xdr:from>
    <xdr:to>
      <xdr:col>6</xdr:col>
      <xdr:colOff>38100</xdr:colOff>
      <xdr:row>33</xdr:row>
      <xdr:rowOff>144323</xdr:rowOff>
    </xdr:to>
    <xdr:sp macro="" textlink="">
      <xdr:nvSpPr>
        <xdr:cNvPr id="86" name="楕円 85"/>
        <xdr:cNvSpPr/>
      </xdr:nvSpPr>
      <xdr:spPr>
        <a:xfrm>
          <a:off x="1079500" y="57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160850</xdr:rowOff>
    </xdr:from>
    <xdr:ext cx="469744" cy="259045"/>
    <xdr:sp macro="" textlink="">
      <xdr:nvSpPr>
        <xdr:cNvPr id="87" name="テキスト ボックス 86"/>
        <xdr:cNvSpPr txBox="1"/>
      </xdr:nvSpPr>
      <xdr:spPr>
        <a:xfrm>
          <a:off x="895428" y="547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1652</xdr:rowOff>
    </xdr:from>
    <xdr:to>
      <xdr:col>24</xdr:col>
      <xdr:colOff>63500</xdr:colOff>
      <xdr:row>56</xdr:row>
      <xdr:rowOff>19019</xdr:rowOff>
    </xdr:to>
    <xdr:cxnSp macro="">
      <xdr:nvCxnSpPr>
        <xdr:cNvPr id="118" name="直線コネクタ 117"/>
        <xdr:cNvCxnSpPr/>
      </xdr:nvCxnSpPr>
      <xdr:spPr>
        <a:xfrm>
          <a:off x="3797300" y="9602852"/>
          <a:ext cx="8382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1652</xdr:rowOff>
    </xdr:from>
    <xdr:to>
      <xdr:col>19</xdr:col>
      <xdr:colOff>177800</xdr:colOff>
      <xdr:row>56</xdr:row>
      <xdr:rowOff>2691</xdr:rowOff>
    </xdr:to>
    <xdr:cxnSp macro="">
      <xdr:nvCxnSpPr>
        <xdr:cNvPr id="121" name="直線コネクタ 120"/>
        <xdr:cNvCxnSpPr/>
      </xdr:nvCxnSpPr>
      <xdr:spPr>
        <a:xfrm flipV="1">
          <a:off x="2908300" y="9602852"/>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3448</xdr:rowOff>
    </xdr:from>
    <xdr:to>
      <xdr:col>15</xdr:col>
      <xdr:colOff>50800</xdr:colOff>
      <xdr:row>56</xdr:row>
      <xdr:rowOff>2691</xdr:rowOff>
    </xdr:to>
    <xdr:cxnSp macro="">
      <xdr:nvCxnSpPr>
        <xdr:cNvPr id="124" name="直線コネクタ 123"/>
        <xdr:cNvCxnSpPr/>
      </xdr:nvCxnSpPr>
      <xdr:spPr>
        <a:xfrm>
          <a:off x="2019300" y="9433198"/>
          <a:ext cx="889000" cy="17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24773</xdr:rowOff>
    </xdr:from>
    <xdr:to>
      <xdr:col>10</xdr:col>
      <xdr:colOff>114300</xdr:colOff>
      <xdr:row>55</xdr:row>
      <xdr:rowOff>3448</xdr:rowOff>
    </xdr:to>
    <xdr:cxnSp macro="">
      <xdr:nvCxnSpPr>
        <xdr:cNvPr id="127" name="直線コネクタ 126"/>
        <xdr:cNvCxnSpPr/>
      </xdr:nvCxnSpPr>
      <xdr:spPr>
        <a:xfrm>
          <a:off x="1130300" y="8940173"/>
          <a:ext cx="889000" cy="49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139669</xdr:rowOff>
    </xdr:from>
    <xdr:to>
      <xdr:col>24</xdr:col>
      <xdr:colOff>114300</xdr:colOff>
      <xdr:row>56</xdr:row>
      <xdr:rowOff>69819</xdr:rowOff>
    </xdr:to>
    <xdr:sp macro="" textlink="">
      <xdr:nvSpPr>
        <xdr:cNvPr id="137" name="楕円 136"/>
        <xdr:cNvSpPr/>
      </xdr:nvSpPr>
      <xdr:spPr>
        <a:xfrm>
          <a:off x="4584700" y="95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162546</xdr:rowOff>
    </xdr:from>
    <xdr:ext cx="534377" cy="259045"/>
    <xdr:sp macro="" textlink="">
      <xdr:nvSpPr>
        <xdr:cNvPr id="138" name="総務費該当値テキスト"/>
        <xdr:cNvSpPr txBox="1"/>
      </xdr:nvSpPr>
      <xdr:spPr>
        <a:xfrm>
          <a:off x="4686300" y="942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122302</xdr:rowOff>
    </xdr:from>
    <xdr:to>
      <xdr:col>20</xdr:col>
      <xdr:colOff>38100</xdr:colOff>
      <xdr:row>56</xdr:row>
      <xdr:rowOff>52452</xdr:rowOff>
    </xdr:to>
    <xdr:sp macro="" textlink="">
      <xdr:nvSpPr>
        <xdr:cNvPr id="139" name="楕円 138"/>
        <xdr:cNvSpPr/>
      </xdr:nvSpPr>
      <xdr:spPr>
        <a:xfrm>
          <a:off x="3746500" y="955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68979</xdr:rowOff>
    </xdr:from>
    <xdr:ext cx="534377" cy="259045"/>
    <xdr:sp macro="" textlink="">
      <xdr:nvSpPr>
        <xdr:cNvPr id="140" name="テキスト ボックス 139"/>
        <xdr:cNvSpPr txBox="1"/>
      </xdr:nvSpPr>
      <xdr:spPr>
        <a:xfrm>
          <a:off x="3530111" y="932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123341</xdr:rowOff>
    </xdr:from>
    <xdr:to>
      <xdr:col>15</xdr:col>
      <xdr:colOff>101600</xdr:colOff>
      <xdr:row>56</xdr:row>
      <xdr:rowOff>53491</xdr:rowOff>
    </xdr:to>
    <xdr:sp macro="" textlink="">
      <xdr:nvSpPr>
        <xdr:cNvPr id="141" name="楕円 140"/>
        <xdr:cNvSpPr/>
      </xdr:nvSpPr>
      <xdr:spPr>
        <a:xfrm>
          <a:off x="2857500" y="95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70018</xdr:rowOff>
    </xdr:from>
    <xdr:ext cx="534377" cy="259045"/>
    <xdr:sp macro="" textlink="">
      <xdr:nvSpPr>
        <xdr:cNvPr id="142" name="テキスト ボックス 141"/>
        <xdr:cNvSpPr txBox="1"/>
      </xdr:nvSpPr>
      <xdr:spPr>
        <a:xfrm>
          <a:off x="2641111" y="93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124098</xdr:rowOff>
    </xdr:from>
    <xdr:to>
      <xdr:col>10</xdr:col>
      <xdr:colOff>165100</xdr:colOff>
      <xdr:row>55</xdr:row>
      <xdr:rowOff>54248</xdr:rowOff>
    </xdr:to>
    <xdr:sp macro="" textlink="">
      <xdr:nvSpPr>
        <xdr:cNvPr id="143" name="楕円 142"/>
        <xdr:cNvSpPr/>
      </xdr:nvSpPr>
      <xdr:spPr>
        <a:xfrm>
          <a:off x="1968500" y="93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70775</xdr:rowOff>
    </xdr:from>
    <xdr:ext cx="599010" cy="259045"/>
    <xdr:sp macro="" textlink="">
      <xdr:nvSpPr>
        <xdr:cNvPr id="144" name="テキスト ボックス 143"/>
        <xdr:cNvSpPr txBox="1"/>
      </xdr:nvSpPr>
      <xdr:spPr>
        <a:xfrm>
          <a:off x="1719795" y="915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145423</xdr:rowOff>
    </xdr:from>
    <xdr:to>
      <xdr:col>6</xdr:col>
      <xdr:colOff>38100</xdr:colOff>
      <xdr:row>52</xdr:row>
      <xdr:rowOff>75573</xdr:rowOff>
    </xdr:to>
    <xdr:sp macro="" textlink="">
      <xdr:nvSpPr>
        <xdr:cNvPr id="145" name="楕円 144"/>
        <xdr:cNvSpPr/>
      </xdr:nvSpPr>
      <xdr:spPr>
        <a:xfrm>
          <a:off x="1079500" y="88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92100</xdr:rowOff>
    </xdr:from>
    <xdr:ext cx="599010" cy="259045"/>
    <xdr:sp macro="" textlink="">
      <xdr:nvSpPr>
        <xdr:cNvPr id="146" name="テキスト ボックス 145"/>
        <xdr:cNvSpPr txBox="1"/>
      </xdr:nvSpPr>
      <xdr:spPr>
        <a:xfrm>
          <a:off x="830795" y="86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135100</xdr:rowOff>
    </xdr:from>
    <xdr:to>
      <xdr:col>24</xdr:col>
      <xdr:colOff>63500</xdr:colOff>
      <xdr:row>74</xdr:row>
      <xdr:rowOff>144720</xdr:rowOff>
    </xdr:to>
    <xdr:cxnSp macro="">
      <xdr:nvCxnSpPr>
        <xdr:cNvPr id="174" name="直線コネクタ 173"/>
        <xdr:cNvCxnSpPr/>
      </xdr:nvCxnSpPr>
      <xdr:spPr>
        <a:xfrm>
          <a:off x="3797300" y="12822400"/>
          <a:ext cx="8382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135100</xdr:rowOff>
    </xdr:from>
    <xdr:to>
      <xdr:col>19</xdr:col>
      <xdr:colOff>177800</xdr:colOff>
      <xdr:row>75</xdr:row>
      <xdr:rowOff>132120</xdr:rowOff>
    </xdr:to>
    <xdr:cxnSp macro="">
      <xdr:nvCxnSpPr>
        <xdr:cNvPr id="177" name="直線コネクタ 176"/>
        <xdr:cNvCxnSpPr/>
      </xdr:nvCxnSpPr>
      <xdr:spPr>
        <a:xfrm flipV="1">
          <a:off x="2908300" y="12822400"/>
          <a:ext cx="889000" cy="16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158829</xdr:rowOff>
    </xdr:from>
    <xdr:to>
      <xdr:col>15</xdr:col>
      <xdr:colOff>50800</xdr:colOff>
      <xdr:row>75</xdr:row>
      <xdr:rowOff>132120</xdr:rowOff>
    </xdr:to>
    <xdr:cxnSp macro="">
      <xdr:nvCxnSpPr>
        <xdr:cNvPr id="180" name="直線コネクタ 179"/>
        <xdr:cNvCxnSpPr/>
      </xdr:nvCxnSpPr>
      <xdr:spPr>
        <a:xfrm>
          <a:off x="2019300" y="12846129"/>
          <a:ext cx="889000" cy="1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158829</xdr:rowOff>
    </xdr:from>
    <xdr:to>
      <xdr:col>10</xdr:col>
      <xdr:colOff>114300</xdr:colOff>
      <xdr:row>76</xdr:row>
      <xdr:rowOff>85311</xdr:rowOff>
    </xdr:to>
    <xdr:cxnSp macro="">
      <xdr:nvCxnSpPr>
        <xdr:cNvPr id="183" name="直線コネクタ 182"/>
        <xdr:cNvCxnSpPr/>
      </xdr:nvCxnSpPr>
      <xdr:spPr>
        <a:xfrm flipV="1">
          <a:off x="1130300" y="12846129"/>
          <a:ext cx="889000" cy="26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93920</xdr:rowOff>
    </xdr:from>
    <xdr:to>
      <xdr:col>24</xdr:col>
      <xdr:colOff>114300</xdr:colOff>
      <xdr:row>75</xdr:row>
      <xdr:rowOff>24070</xdr:rowOff>
    </xdr:to>
    <xdr:sp macro="" textlink="">
      <xdr:nvSpPr>
        <xdr:cNvPr id="193" name="楕円 192"/>
        <xdr:cNvSpPr/>
      </xdr:nvSpPr>
      <xdr:spPr>
        <a:xfrm>
          <a:off x="4584700" y="1278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116797</xdr:rowOff>
    </xdr:from>
    <xdr:ext cx="599010" cy="259045"/>
    <xdr:sp macro="" textlink="">
      <xdr:nvSpPr>
        <xdr:cNvPr id="194" name="民生費該当値テキスト"/>
        <xdr:cNvSpPr txBox="1"/>
      </xdr:nvSpPr>
      <xdr:spPr>
        <a:xfrm>
          <a:off x="4686300" y="126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84300</xdr:rowOff>
    </xdr:from>
    <xdr:to>
      <xdr:col>20</xdr:col>
      <xdr:colOff>38100</xdr:colOff>
      <xdr:row>75</xdr:row>
      <xdr:rowOff>14450</xdr:rowOff>
    </xdr:to>
    <xdr:sp macro="" textlink="">
      <xdr:nvSpPr>
        <xdr:cNvPr id="195" name="楕円 194"/>
        <xdr:cNvSpPr/>
      </xdr:nvSpPr>
      <xdr:spPr>
        <a:xfrm>
          <a:off x="3746500" y="127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30977</xdr:rowOff>
    </xdr:from>
    <xdr:ext cx="599010" cy="259045"/>
    <xdr:sp macro="" textlink="">
      <xdr:nvSpPr>
        <xdr:cNvPr id="196" name="テキスト ボックス 195"/>
        <xdr:cNvSpPr txBox="1"/>
      </xdr:nvSpPr>
      <xdr:spPr>
        <a:xfrm>
          <a:off x="3497795" y="1254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81320</xdr:rowOff>
    </xdr:from>
    <xdr:to>
      <xdr:col>15</xdr:col>
      <xdr:colOff>101600</xdr:colOff>
      <xdr:row>76</xdr:row>
      <xdr:rowOff>11469</xdr:rowOff>
    </xdr:to>
    <xdr:sp macro="" textlink="">
      <xdr:nvSpPr>
        <xdr:cNvPr id="197" name="楕円 196"/>
        <xdr:cNvSpPr/>
      </xdr:nvSpPr>
      <xdr:spPr>
        <a:xfrm>
          <a:off x="2857500" y="12940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27997</xdr:rowOff>
    </xdr:from>
    <xdr:ext cx="599010" cy="259045"/>
    <xdr:sp macro="" textlink="">
      <xdr:nvSpPr>
        <xdr:cNvPr id="198" name="テキスト ボックス 197"/>
        <xdr:cNvSpPr txBox="1"/>
      </xdr:nvSpPr>
      <xdr:spPr>
        <a:xfrm>
          <a:off x="2608795" y="1271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108029</xdr:rowOff>
    </xdr:from>
    <xdr:to>
      <xdr:col>10</xdr:col>
      <xdr:colOff>165100</xdr:colOff>
      <xdr:row>75</xdr:row>
      <xdr:rowOff>38179</xdr:rowOff>
    </xdr:to>
    <xdr:sp macro="" textlink="">
      <xdr:nvSpPr>
        <xdr:cNvPr id="199" name="楕円 198"/>
        <xdr:cNvSpPr/>
      </xdr:nvSpPr>
      <xdr:spPr>
        <a:xfrm>
          <a:off x="1968500" y="1279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54706</xdr:rowOff>
    </xdr:from>
    <xdr:ext cx="599010" cy="259045"/>
    <xdr:sp macro="" textlink="">
      <xdr:nvSpPr>
        <xdr:cNvPr id="200" name="テキスト ボックス 199"/>
        <xdr:cNvSpPr txBox="1"/>
      </xdr:nvSpPr>
      <xdr:spPr>
        <a:xfrm>
          <a:off x="1719795" y="1257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34511</xdr:rowOff>
    </xdr:from>
    <xdr:to>
      <xdr:col>6</xdr:col>
      <xdr:colOff>38100</xdr:colOff>
      <xdr:row>76</xdr:row>
      <xdr:rowOff>136111</xdr:rowOff>
    </xdr:to>
    <xdr:sp macro="" textlink="">
      <xdr:nvSpPr>
        <xdr:cNvPr id="201" name="楕円 200"/>
        <xdr:cNvSpPr/>
      </xdr:nvSpPr>
      <xdr:spPr>
        <a:xfrm>
          <a:off x="1079500" y="130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152639</xdr:rowOff>
    </xdr:from>
    <xdr:ext cx="599010" cy="259045"/>
    <xdr:sp macro="" textlink="">
      <xdr:nvSpPr>
        <xdr:cNvPr id="202" name="テキスト ボックス 201"/>
        <xdr:cNvSpPr txBox="1"/>
      </xdr:nvSpPr>
      <xdr:spPr>
        <a:xfrm>
          <a:off x="830795" y="1283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122579</xdr:rowOff>
    </xdr:from>
    <xdr:to>
      <xdr:col>24</xdr:col>
      <xdr:colOff>63500</xdr:colOff>
      <xdr:row>96</xdr:row>
      <xdr:rowOff>25270</xdr:rowOff>
    </xdr:to>
    <xdr:cxnSp macro="">
      <xdr:nvCxnSpPr>
        <xdr:cNvPr id="231" name="直線コネクタ 230"/>
        <xdr:cNvCxnSpPr/>
      </xdr:nvCxnSpPr>
      <xdr:spPr>
        <a:xfrm>
          <a:off x="3797300" y="16410329"/>
          <a:ext cx="838200" cy="7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122579</xdr:rowOff>
    </xdr:from>
    <xdr:to>
      <xdr:col>19</xdr:col>
      <xdr:colOff>177800</xdr:colOff>
      <xdr:row>95</xdr:row>
      <xdr:rowOff>165120</xdr:rowOff>
    </xdr:to>
    <xdr:cxnSp macro="">
      <xdr:nvCxnSpPr>
        <xdr:cNvPr id="234" name="直線コネクタ 233"/>
        <xdr:cNvCxnSpPr/>
      </xdr:nvCxnSpPr>
      <xdr:spPr>
        <a:xfrm flipV="1">
          <a:off x="2908300" y="16410329"/>
          <a:ext cx="889000" cy="4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165120</xdr:rowOff>
    </xdr:from>
    <xdr:to>
      <xdr:col>15</xdr:col>
      <xdr:colOff>50800</xdr:colOff>
      <xdr:row>96</xdr:row>
      <xdr:rowOff>44377</xdr:rowOff>
    </xdr:to>
    <xdr:cxnSp macro="">
      <xdr:nvCxnSpPr>
        <xdr:cNvPr id="237" name="直線コネクタ 236"/>
        <xdr:cNvCxnSpPr/>
      </xdr:nvCxnSpPr>
      <xdr:spPr>
        <a:xfrm flipV="1">
          <a:off x="2019300" y="16452870"/>
          <a:ext cx="889000" cy="5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44377</xdr:rowOff>
    </xdr:from>
    <xdr:to>
      <xdr:col>10</xdr:col>
      <xdr:colOff>114300</xdr:colOff>
      <xdr:row>96</xdr:row>
      <xdr:rowOff>82176</xdr:rowOff>
    </xdr:to>
    <xdr:cxnSp macro="">
      <xdr:nvCxnSpPr>
        <xdr:cNvPr id="240" name="直線コネクタ 239"/>
        <xdr:cNvCxnSpPr/>
      </xdr:nvCxnSpPr>
      <xdr:spPr>
        <a:xfrm flipV="1">
          <a:off x="1130300" y="16503577"/>
          <a:ext cx="889000" cy="3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145920</xdr:rowOff>
    </xdr:from>
    <xdr:to>
      <xdr:col>24</xdr:col>
      <xdr:colOff>114300</xdr:colOff>
      <xdr:row>96</xdr:row>
      <xdr:rowOff>76070</xdr:rowOff>
    </xdr:to>
    <xdr:sp macro="" textlink="">
      <xdr:nvSpPr>
        <xdr:cNvPr id="250" name="楕円 249"/>
        <xdr:cNvSpPr/>
      </xdr:nvSpPr>
      <xdr:spPr>
        <a:xfrm>
          <a:off x="4584700" y="164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168797</xdr:rowOff>
    </xdr:from>
    <xdr:ext cx="599010" cy="259045"/>
    <xdr:sp macro="" textlink="">
      <xdr:nvSpPr>
        <xdr:cNvPr id="251" name="衛生費該当値テキスト"/>
        <xdr:cNvSpPr txBox="1"/>
      </xdr:nvSpPr>
      <xdr:spPr>
        <a:xfrm>
          <a:off x="4686300" y="1628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71779</xdr:rowOff>
    </xdr:from>
    <xdr:to>
      <xdr:col>20</xdr:col>
      <xdr:colOff>38100</xdr:colOff>
      <xdr:row>96</xdr:row>
      <xdr:rowOff>1929</xdr:rowOff>
    </xdr:to>
    <xdr:sp macro="" textlink="">
      <xdr:nvSpPr>
        <xdr:cNvPr id="252" name="楕円 251"/>
        <xdr:cNvSpPr/>
      </xdr:nvSpPr>
      <xdr:spPr>
        <a:xfrm>
          <a:off x="3746500" y="163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18456</xdr:rowOff>
    </xdr:from>
    <xdr:ext cx="599010" cy="259045"/>
    <xdr:sp macro="" textlink="">
      <xdr:nvSpPr>
        <xdr:cNvPr id="253" name="テキスト ボックス 252"/>
        <xdr:cNvSpPr txBox="1"/>
      </xdr:nvSpPr>
      <xdr:spPr>
        <a:xfrm>
          <a:off x="3497795" y="1613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114320</xdr:rowOff>
    </xdr:from>
    <xdr:to>
      <xdr:col>15</xdr:col>
      <xdr:colOff>101600</xdr:colOff>
      <xdr:row>96</xdr:row>
      <xdr:rowOff>44470</xdr:rowOff>
    </xdr:to>
    <xdr:sp macro="" textlink="">
      <xdr:nvSpPr>
        <xdr:cNvPr id="254" name="楕円 253"/>
        <xdr:cNvSpPr/>
      </xdr:nvSpPr>
      <xdr:spPr>
        <a:xfrm>
          <a:off x="2857500" y="1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60997</xdr:rowOff>
    </xdr:from>
    <xdr:ext cx="599010" cy="259045"/>
    <xdr:sp macro="" textlink="">
      <xdr:nvSpPr>
        <xdr:cNvPr id="255" name="テキスト ボックス 254"/>
        <xdr:cNvSpPr txBox="1"/>
      </xdr:nvSpPr>
      <xdr:spPr>
        <a:xfrm>
          <a:off x="2608795" y="1617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165027</xdr:rowOff>
    </xdr:from>
    <xdr:to>
      <xdr:col>10</xdr:col>
      <xdr:colOff>165100</xdr:colOff>
      <xdr:row>96</xdr:row>
      <xdr:rowOff>95177</xdr:rowOff>
    </xdr:to>
    <xdr:sp macro="" textlink="">
      <xdr:nvSpPr>
        <xdr:cNvPr id="256" name="楕円 255"/>
        <xdr:cNvSpPr/>
      </xdr:nvSpPr>
      <xdr:spPr>
        <a:xfrm>
          <a:off x="1968500" y="164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111704</xdr:rowOff>
    </xdr:from>
    <xdr:ext cx="599010" cy="259045"/>
    <xdr:sp macro="" textlink="">
      <xdr:nvSpPr>
        <xdr:cNvPr id="257" name="テキスト ボックス 256"/>
        <xdr:cNvSpPr txBox="1"/>
      </xdr:nvSpPr>
      <xdr:spPr>
        <a:xfrm>
          <a:off x="1719795" y="1622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31376</xdr:rowOff>
    </xdr:from>
    <xdr:to>
      <xdr:col>6</xdr:col>
      <xdr:colOff>38100</xdr:colOff>
      <xdr:row>96</xdr:row>
      <xdr:rowOff>132976</xdr:rowOff>
    </xdr:to>
    <xdr:sp macro="" textlink="">
      <xdr:nvSpPr>
        <xdr:cNvPr id="258" name="楕円 257"/>
        <xdr:cNvSpPr/>
      </xdr:nvSpPr>
      <xdr:spPr>
        <a:xfrm>
          <a:off x="1079500" y="164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149503</xdr:rowOff>
    </xdr:from>
    <xdr:ext cx="599010" cy="259045"/>
    <xdr:sp macro="" textlink="">
      <xdr:nvSpPr>
        <xdr:cNvPr id="259" name="テキスト ボックス 258"/>
        <xdr:cNvSpPr txBox="1"/>
      </xdr:nvSpPr>
      <xdr:spPr>
        <a:xfrm>
          <a:off x="830795" y="1626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11303</xdr:rowOff>
    </xdr:from>
    <xdr:to>
      <xdr:col>55</xdr:col>
      <xdr:colOff>0</xdr:colOff>
      <xdr:row>39</xdr:row>
      <xdr:rowOff>36830</xdr:rowOff>
    </xdr:to>
    <xdr:cxnSp macro="">
      <xdr:nvCxnSpPr>
        <xdr:cNvPr id="288" name="直線コネクタ 287"/>
        <xdr:cNvCxnSpPr/>
      </xdr:nvCxnSpPr>
      <xdr:spPr>
        <a:xfrm>
          <a:off x="9639300" y="6697853"/>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65405</xdr:rowOff>
    </xdr:from>
    <xdr:to>
      <xdr:col>50</xdr:col>
      <xdr:colOff>114300</xdr:colOff>
      <xdr:row>39</xdr:row>
      <xdr:rowOff>11303</xdr:rowOff>
    </xdr:to>
    <xdr:cxnSp macro="">
      <xdr:nvCxnSpPr>
        <xdr:cNvPr id="291" name="直線コネクタ 290"/>
        <xdr:cNvCxnSpPr/>
      </xdr:nvCxnSpPr>
      <xdr:spPr>
        <a:xfrm>
          <a:off x="8750300" y="6580505"/>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65405</xdr:rowOff>
    </xdr:from>
    <xdr:to>
      <xdr:col>45</xdr:col>
      <xdr:colOff>177800</xdr:colOff>
      <xdr:row>38</xdr:row>
      <xdr:rowOff>164084</xdr:rowOff>
    </xdr:to>
    <xdr:cxnSp macro="">
      <xdr:nvCxnSpPr>
        <xdr:cNvPr id="294" name="直線コネクタ 293"/>
        <xdr:cNvCxnSpPr/>
      </xdr:nvCxnSpPr>
      <xdr:spPr>
        <a:xfrm flipV="1">
          <a:off x="7861300" y="6580505"/>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164084</xdr:rowOff>
    </xdr:from>
    <xdr:to>
      <xdr:col>41</xdr:col>
      <xdr:colOff>50800</xdr:colOff>
      <xdr:row>38</xdr:row>
      <xdr:rowOff>165227</xdr:rowOff>
    </xdr:to>
    <xdr:cxnSp macro="">
      <xdr:nvCxnSpPr>
        <xdr:cNvPr id="297" name="直線コネクタ 296"/>
        <xdr:cNvCxnSpPr/>
      </xdr:nvCxnSpPr>
      <xdr:spPr>
        <a:xfrm flipV="1">
          <a:off x="6972300" y="667918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157480</xdr:rowOff>
    </xdr:from>
    <xdr:to>
      <xdr:col>55</xdr:col>
      <xdr:colOff>50800</xdr:colOff>
      <xdr:row>39</xdr:row>
      <xdr:rowOff>87630</xdr:rowOff>
    </xdr:to>
    <xdr:sp macro="" textlink="">
      <xdr:nvSpPr>
        <xdr:cNvPr id="307" name="楕円 306"/>
        <xdr:cNvSpPr/>
      </xdr:nvSpPr>
      <xdr:spPr>
        <a:xfrm>
          <a:off x="10426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72407</xdr:rowOff>
    </xdr:from>
    <xdr:ext cx="313932" cy="259045"/>
    <xdr:sp macro="" textlink="">
      <xdr:nvSpPr>
        <xdr:cNvPr id="308" name="労働費該当値テキスト"/>
        <xdr:cNvSpPr txBox="1"/>
      </xdr:nvSpPr>
      <xdr:spPr>
        <a:xfrm>
          <a:off x="10528300" y="658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131953</xdr:rowOff>
    </xdr:from>
    <xdr:to>
      <xdr:col>50</xdr:col>
      <xdr:colOff>165100</xdr:colOff>
      <xdr:row>39</xdr:row>
      <xdr:rowOff>62103</xdr:rowOff>
    </xdr:to>
    <xdr:sp macro="" textlink="">
      <xdr:nvSpPr>
        <xdr:cNvPr id="309" name="楕円 308"/>
        <xdr:cNvSpPr/>
      </xdr:nvSpPr>
      <xdr:spPr>
        <a:xfrm>
          <a:off x="9588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53230</xdr:rowOff>
    </xdr:from>
    <xdr:ext cx="378565" cy="259045"/>
    <xdr:sp macro="" textlink="">
      <xdr:nvSpPr>
        <xdr:cNvPr id="310" name="テキスト ボックス 309"/>
        <xdr:cNvSpPr txBox="1"/>
      </xdr:nvSpPr>
      <xdr:spPr>
        <a:xfrm>
          <a:off x="9450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14605</xdr:rowOff>
    </xdr:from>
    <xdr:to>
      <xdr:col>46</xdr:col>
      <xdr:colOff>38100</xdr:colOff>
      <xdr:row>38</xdr:row>
      <xdr:rowOff>116205</xdr:rowOff>
    </xdr:to>
    <xdr:sp macro="" textlink="">
      <xdr:nvSpPr>
        <xdr:cNvPr id="311" name="楕円 310"/>
        <xdr:cNvSpPr/>
      </xdr:nvSpPr>
      <xdr:spPr>
        <a:xfrm>
          <a:off x="8699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132732</xdr:rowOff>
    </xdr:from>
    <xdr:ext cx="469744" cy="259045"/>
    <xdr:sp macro="" textlink="">
      <xdr:nvSpPr>
        <xdr:cNvPr id="312" name="テキスト ボックス 311"/>
        <xdr:cNvSpPr txBox="1"/>
      </xdr:nvSpPr>
      <xdr:spPr>
        <a:xfrm>
          <a:off x="8515428" y="630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113284</xdr:rowOff>
    </xdr:from>
    <xdr:to>
      <xdr:col>41</xdr:col>
      <xdr:colOff>101600</xdr:colOff>
      <xdr:row>39</xdr:row>
      <xdr:rowOff>43434</xdr:rowOff>
    </xdr:to>
    <xdr:sp macro="" textlink="">
      <xdr:nvSpPr>
        <xdr:cNvPr id="313" name="楕円 312"/>
        <xdr:cNvSpPr/>
      </xdr:nvSpPr>
      <xdr:spPr>
        <a:xfrm>
          <a:off x="7810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34561</xdr:rowOff>
    </xdr:from>
    <xdr:ext cx="378565" cy="259045"/>
    <xdr:sp macro="" textlink="">
      <xdr:nvSpPr>
        <xdr:cNvPr id="314" name="テキスト ボックス 313"/>
        <xdr:cNvSpPr txBox="1"/>
      </xdr:nvSpPr>
      <xdr:spPr>
        <a:xfrm>
          <a:off x="7672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114427</xdr:rowOff>
    </xdr:from>
    <xdr:to>
      <xdr:col>36</xdr:col>
      <xdr:colOff>165100</xdr:colOff>
      <xdr:row>39</xdr:row>
      <xdr:rowOff>44577</xdr:rowOff>
    </xdr:to>
    <xdr:sp macro="" textlink="">
      <xdr:nvSpPr>
        <xdr:cNvPr id="315" name="楕円 314"/>
        <xdr:cNvSpPr/>
      </xdr:nvSpPr>
      <xdr:spPr>
        <a:xfrm>
          <a:off x="6921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35704</xdr:rowOff>
    </xdr:from>
    <xdr:ext cx="378565" cy="259045"/>
    <xdr:sp macro="" textlink="">
      <xdr:nvSpPr>
        <xdr:cNvPr id="316" name="テキスト ボックス 315"/>
        <xdr:cNvSpPr txBox="1"/>
      </xdr:nvSpPr>
      <xdr:spPr>
        <a:xfrm>
          <a:off x="6783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49288</xdr:rowOff>
    </xdr:from>
    <xdr:to>
      <xdr:col>55</xdr:col>
      <xdr:colOff>0</xdr:colOff>
      <xdr:row>53</xdr:row>
      <xdr:rowOff>9131</xdr:rowOff>
    </xdr:to>
    <xdr:cxnSp macro="">
      <xdr:nvCxnSpPr>
        <xdr:cNvPr id="345" name="直線コネクタ 344"/>
        <xdr:cNvCxnSpPr/>
      </xdr:nvCxnSpPr>
      <xdr:spPr>
        <a:xfrm>
          <a:off x="9639300" y="8793238"/>
          <a:ext cx="838200" cy="3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49288</xdr:rowOff>
    </xdr:from>
    <xdr:to>
      <xdr:col>50</xdr:col>
      <xdr:colOff>114300</xdr:colOff>
      <xdr:row>55</xdr:row>
      <xdr:rowOff>125717</xdr:rowOff>
    </xdr:to>
    <xdr:cxnSp macro="">
      <xdr:nvCxnSpPr>
        <xdr:cNvPr id="348" name="直線コネクタ 347"/>
        <xdr:cNvCxnSpPr/>
      </xdr:nvCxnSpPr>
      <xdr:spPr>
        <a:xfrm flipV="1">
          <a:off x="8750300" y="8793238"/>
          <a:ext cx="889000" cy="7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125717</xdr:rowOff>
    </xdr:from>
    <xdr:to>
      <xdr:col>45</xdr:col>
      <xdr:colOff>177800</xdr:colOff>
      <xdr:row>56</xdr:row>
      <xdr:rowOff>56832</xdr:rowOff>
    </xdr:to>
    <xdr:cxnSp macro="">
      <xdr:nvCxnSpPr>
        <xdr:cNvPr id="351" name="直線コネクタ 350"/>
        <xdr:cNvCxnSpPr/>
      </xdr:nvCxnSpPr>
      <xdr:spPr>
        <a:xfrm flipV="1">
          <a:off x="7861300" y="9555467"/>
          <a:ext cx="889000" cy="1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18580</xdr:rowOff>
    </xdr:from>
    <xdr:to>
      <xdr:col>41</xdr:col>
      <xdr:colOff>50800</xdr:colOff>
      <xdr:row>56</xdr:row>
      <xdr:rowOff>56832</xdr:rowOff>
    </xdr:to>
    <xdr:cxnSp macro="">
      <xdr:nvCxnSpPr>
        <xdr:cNvPr id="354" name="直線コネクタ 353"/>
        <xdr:cNvCxnSpPr/>
      </xdr:nvCxnSpPr>
      <xdr:spPr>
        <a:xfrm>
          <a:off x="6972300" y="9619780"/>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129781</xdr:rowOff>
    </xdr:from>
    <xdr:to>
      <xdr:col>55</xdr:col>
      <xdr:colOff>50800</xdr:colOff>
      <xdr:row>53</xdr:row>
      <xdr:rowOff>59931</xdr:rowOff>
    </xdr:to>
    <xdr:sp macro="" textlink="">
      <xdr:nvSpPr>
        <xdr:cNvPr id="364" name="楕円 363"/>
        <xdr:cNvSpPr/>
      </xdr:nvSpPr>
      <xdr:spPr>
        <a:xfrm>
          <a:off x="10426700" y="904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152658</xdr:rowOff>
    </xdr:from>
    <xdr:ext cx="534377" cy="259045"/>
    <xdr:sp macro="" textlink="">
      <xdr:nvSpPr>
        <xdr:cNvPr id="365" name="農林水産業費該当値テキスト"/>
        <xdr:cNvSpPr txBox="1"/>
      </xdr:nvSpPr>
      <xdr:spPr>
        <a:xfrm>
          <a:off x="10528300" y="889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169938</xdr:rowOff>
    </xdr:from>
    <xdr:to>
      <xdr:col>50</xdr:col>
      <xdr:colOff>165100</xdr:colOff>
      <xdr:row>51</xdr:row>
      <xdr:rowOff>100088</xdr:rowOff>
    </xdr:to>
    <xdr:sp macro="" textlink="">
      <xdr:nvSpPr>
        <xdr:cNvPr id="366" name="楕円 365"/>
        <xdr:cNvSpPr/>
      </xdr:nvSpPr>
      <xdr:spPr>
        <a:xfrm>
          <a:off x="9588500" y="874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116615</xdr:rowOff>
    </xdr:from>
    <xdr:ext cx="534377" cy="259045"/>
    <xdr:sp macro="" textlink="">
      <xdr:nvSpPr>
        <xdr:cNvPr id="367" name="テキスト ボックス 366"/>
        <xdr:cNvSpPr txBox="1"/>
      </xdr:nvSpPr>
      <xdr:spPr>
        <a:xfrm>
          <a:off x="9372111" y="85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74917</xdr:rowOff>
    </xdr:from>
    <xdr:to>
      <xdr:col>46</xdr:col>
      <xdr:colOff>38100</xdr:colOff>
      <xdr:row>56</xdr:row>
      <xdr:rowOff>5067</xdr:rowOff>
    </xdr:to>
    <xdr:sp macro="" textlink="">
      <xdr:nvSpPr>
        <xdr:cNvPr id="368" name="楕円 367"/>
        <xdr:cNvSpPr/>
      </xdr:nvSpPr>
      <xdr:spPr>
        <a:xfrm>
          <a:off x="8699500" y="95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21594</xdr:rowOff>
    </xdr:from>
    <xdr:ext cx="534377" cy="259045"/>
    <xdr:sp macro="" textlink="">
      <xdr:nvSpPr>
        <xdr:cNvPr id="369" name="テキスト ボックス 368"/>
        <xdr:cNvSpPr txBox="1"/>
      </xdr:nvSpPr>
      <xdr:spPr>
        <a:xfrm>
          <a:off x="8483111" y="92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6032</xdr:rowOff>
    </xdr:from>
    <xdr:to>
      <xdr:col>41</xdr:col>
      <xdr:colOff>101600</xdr:colOff>
      <xdr:row>56</xdr:row>
      <xdr:rowOff>107632</xdr:rowOff>
    </xdr:to>
    <xdr:sp macro="" textlink="">
      <xdr:nvSpPr>
        <xdr:cNvPr id="370" name="楕円 369"/>
        <xdr:cNvSpPr/>
      </xdr:nvSpPr>
      <xdr:spPr>
        <a:xfrm>
          <a:off x="7810500" y="96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124159</xdr:rowOff>
    </xdr:from>
    <xdr:ext cx="534377" cy="259045"/>
    <xdr:sp macro="" textlink="">
      <xdr:nvSpPr>
        <xdr:cNvPr id="371" name="テキスト ボックス 370"/>
        <xdr:cNvSpPr txBox="1"/>
      </xdr:nvSpPr>
      <xdr:spPr>
        <a:xfrm>
          <a:off x="7594111" y="93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139230</xdr:rowOff>
    </xdr:from>
    <xdr:to>
      <xdr:col>36</xdr:col>
      <xdr:colOff>165100</xdr:colOff>
      <xdr:row>56</xdr:row>
      <xdr:rowOff>69380</xdr:rowOff>
    </xdr:to>
    <xdr:sp macro="" textlink="">
      <xdr:nvSpPr>
        <xdr:cNvPr id="372" name="楕円 371"/>
        <xdr:cNvSpPr/>
      </xdr:nvSpPr>
      <xdr:spPr>
        <a:xfrm>
          <a:off x="6921500" y="95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85907</xdr:rowOff>
    </xdr:from>
    <xdr:ext cx="534377" cy="259045"/>
    <xdr:sp macro="" textlink="">
      <xdr:nvSpPr>
        <xdr:cNvPr id="373" name="テキスト ボックス 372"/>
        <xdr:cNvSpPr txBox="1"/>
      </xdr:nvSpPr>
      <xdr:spPr>
        <a:xfrm>
          <a:off x="6705111" y="934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138061</xdr:rowOff>
    </xdr:from>
    <xdr:to>
      <xdr:col>55</xdr:col>
      <xdr:colOff>0</xdr:colOff>
      <xdr:row>75</xdr:row>
      <xdr:rowOff>124575</xdr:rowOff>
    </xdr:to>
    <xdr:cxnSp macro="">
      <xdr:nvCxnSpPr>
        <xdr:cNvPr id="402" name="直線コネクタ 401"/>
        <xdr:cNvCxnSpPr/>
      </xdr:nvCxnSpPr>
      <xdr:spPr>
        <a:xfrm>
          <a:off x="9639300" y="12825361"/>
          <a:ext cx="838200" cy="15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138061</xdr:rowOff>
    </xdr:from>
    <xdr:to>
      <xdr:col>50</xdr:col>
      <xdr:colOff>114300</xdr:colOff>
      <xdr:row>75</xdr:row>
      <xdr:rowOff>59080</xdr:rowOff>
    </xdr:to>
    <xdr:cxnSp macro="">
      <xdr:nvCxnSpPr>
        <xdr:cNvPr id="405" name="直線コネクタ 404"/>
        <xdr:cNvCxnSpPr/>
      </xdr:nvCxnSpPr>
      <xdr:spPr>
        <a:xfrm flipV="1">
          <a:off x="8750300" y="12825361"/>
          <a:ext cx="889000" cy="9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74320</xdr:rowOff>
    </xdr:from>
    <xdr:to>
      <xdr:col>45</xdr:col>
      <xdr:colOff>177800</xdr:colOff>
      <xdr:row>75</xdr:row>
      <xdr:rowOff>59080</xdr:rowOff>
    </xdr:to>
    <xdr:cxnSp macro="">
      <xdr:nvCxnSpPr>
        <xdr:cNvPr id="408" name="直線コネクタ 407"/>
        <xdr:cNvCxnSpPr/>
      </xdr:nvCxnSpPr>
      <xdr:spPr>
        <a:xfrm>
          <a:off x="7861300" y="127616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39574</xdr:rowOff>
    </xdr:from>
    <xdr:to>
      <xdr:col>41</xdr:col>
      <xdr:colOff>50800</xdr:colOff>
      <xdr:row>74</xdr:row>
      <xdr:rowOff>74320</xdr:rowOff>
    </xdr:to>
    <xdr:cxnSp macro="">
      <xdr:nvCxnSpPr>
        <xdr:cNvPr id="411" name="直線コネクタ 410"/>
        <xdr:cNvCxnSpPr/>
      </xdr:nvCxnSpPr>
      <xdr:spPr>
        <a:xfrm>
          <a:off x="6972300" y="12555424"/>
          <a:ext cx="889000" cy="20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73775</xdr:rowOff>
    </xdr:from>
    <xdr:to>
      <xdr:col>55</xdr:col>
      <xdr:colOff>50800</xdr:colOff>
      <xdr:row>76</xdr:row>
      <xdr:rowOff>3925</xdr:rowOff>
    </xdr:to>
    <xdr:sp macro="" textlink="">
      <xdr:nvSpPr>
        <xdr:cNvPr id="421" name="楕円 420"/>
        <xdr:cNvSpPr/>
      </xdr:nvSpPr>
      <xdr:spPr>
        <a:xfrm>
          <a:off x="10426700" y="129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96652</xdr:rowOff>
    </xdr:from>
    <xdr:ext cx="534377" cy="259045"/>
    <xdr:sp macro="" textlink="">
      <xdr:nvSpPr>
        <xdr:cNvPr id="422" name="商工費該当値テキスト"/>
        <xdr:cNvSpPr txBox="1"/>
      </xdr:nvSpPr>
      <xdr:spPr>
        <a:xfrm>
          <a:off x="10528300" y="127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87261</xdr:rowOff>
    </xdr:from>
    <xdr:to>
      <xdr:col>50</xdr:col>
      <xdr:colOff>165100</xdr:colOff>
      <xdr:row>75</xdr:row>
      <xdr:rowOff>17411</xdr:rowOff>
    </xdr:to>
    <xdr:sp macro="" textlink="">
      <xdr:nvSpPr>
        <xdr:cNvPr id="423" name="楕円 422"/>
        <xdr:cNvSpPr/>
      </xdr:nvSpPr>
      <xdr:spPr>
        <a:xfrm>
          <a:off x="9588500" y="127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33938</xdr:rowOff>
    </xdr:from>
    <xdr:ext cx="534377" cy="259045"/>
    <xdr:sp macro="" textlink="">
      <xdr:nvSpPr>
        <xdr:cNvPr id="424" name="テキスト ボックス 423"/>
        <xdr:cNvSpPr txBox="1"/>
      </xdr:nvSpPr>
      <xdr:spPr>
        <a:xfrm>
          <a:off x="9372111" y="1254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8280</xdr:rowOff>
    </xdr:from>
    <xdr:to>
      <xdr:col>46</xdr:col>
      <xdr:colOff>38100</xdr:colOff>
      <xdr:row>75</xdr:row>
      <xdr:rowOff>109880</xdr:rowOff>
    </xdr:to>
    <xdr:sp macro="" textlink="">
      <xdr:nvSpPr>
        <xdr:cNvPr id="425" name="楕円 424"/>
        <xdr:cNvSpPr/>
      </xdr:nvSpPr>
      <xdr:spPr>
        <a:xfrm>
          <a:off x="8699500" y="128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126407</xdr:rowOff>
    </xdr:from>
    <xdr:ext cx="534377" cy="259045"/>
    <xdr:sp macro="" textlink="">
      <xdr:nvSpPr>
        <xdr:cNvPr id="426" name="テキスト ボックス 425"/>
        <xdr:cNvSpPr txBox="1"/>
      </xdr:nvSpPr>
      <xdr:spPr>
        <a:xfrm>
          <a:off x="8483111" y="1264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23520</xdr:rowOff>
    </xdr:from>
    <xdr:to>
      <xdr:col>41</xdr:col>
      <xdr:colOff>101600</xdr:colOff>
      <xdr:row>74</xdr:row>
      <xdr:rowOff>125120</xdr:rowOff>
    </xdr:to>
    <xdr:sp macro="" textlink="">
      <xdr:nvSpPr>
        <xdr:cNvPr id="427" name="楕円 426"/>
        <xdr:cNvSpPr/>
      </xdr:nvSpPr>
      <xdr:spPr>
        <a:xfrm>
          <a:off x="7810500" y="127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141647</xdr:rowOff>
    </xdr:from>
    <xdr:ext cx="534377" cy="259045"/>
    <xdr:sp macro="" textlink="">
      <xdr:nvSpPr>
        <xdr:cNvPr id="428" name="テキスト ボックス 427"/>
        <xdr:cNvSpPr txBox="1"/>
      </xdr:nvSpPr>
      <xdr:spPr>
        <a:xfrm>
          <a:off x="7594111" y="1248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160224</xdr:rowOff>
    </xdr:from>
    <xdr:to>
      <xdr:col>36</xdr:col>
      <xdr:colOff>165100</xdr:colOff>
      <xdr:row>73</xdr:row>
      <xdr:rowOff>90374</xdr:rowOff>
    </xdr:to>
    <xdr:sp macro="" textlink="">
      <xdr:nvSpPr>
        <xdr:cNvPr id="429" name="楕円 428"/>
        <xdr:cNvSpPr/>
      </xdr:nvSpPr>
      <xdr:spPr>
        <a:xfrm>
          <a:off x="6921500" y="12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106901</xdr:rowOff>
    </xdr:from>
    <xdr:ext cx="534377" cy="259045"/>
    <xdr:sp macro="" textlink="">
      <xdr:nvSpPr>
        <xdr:cNvPr id="430" name="テキスト ボックス 429"/>
        <xdr:cNvSpPr txBox="1"/>
      </xdr:nvSpPr>
      <xdr:spPr>
        <a:xfrm>
          <a:off x="6705111" y="122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54966</xdr:rowOff>
    </xdr:from>
    <xdr:to>
      <xdr:col>55</xdr:col>
      <xdr:colOff>0</xdr:colOff>
      <xdr:row>95</xdr:row>
      <xdr:rowOff>48946</xdr:rowOff>
    </xdr:to>
    <xdr:cxnSp macro="">
      <xdr:nvCxnSpPr>
        <xdr:cNvPr id="460" name="直線コネクタ 459"/>
        <xdr:cNvCxnSpPr/>
      </xdr:nvCxnSpPr>
      <xdr:spPr>
        <a:xfrm>
          <a:off x="9639300" y="15999816"/>
          <a:ext cx="838200" cy="3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54966</xdr:rowOff>
    </xdr:from>
    <xdr:to>
      <xdr:col>50</xdr:col>
      <xdr:colOff>114300</xdr:colOff>
      <xdr:row>93</xdr:row>
      <xdr:rowOff>161989</xdr:rowOff>
    </xdr:to>
    <xdr:cxnSp macro="">
      <xdr:nvCxnSpPr>
        <xdr:cNvPr id="463" name="直線コネクタ 462"/>
        <xdr:cNvCxnSpPr/>
      </xdr:nvCxnSpPr>
      <xdr:spPr>
        <a:xfrm flipV="1">
          <a:off x="8750300" y="15999816"/>
          <a:ext cx="889000" cy="1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161989</xdr:rowOff>
    </xdr:from>
    <xdr:to>
      <xdr:col>45</xdr:col>
      <xdr:colOff>177800</xdr:colOff>
      <xdr:row>95</xdr:row>
      <xdr:rowOff>89712</xdr:rowOff>
    </xdr:to>
    <xdr:cxnSp macro="">
      <xdr:nvCxnSpPr>
        <xdr:cNvPr id="466" name="直線コネクタ 465"/>
        <xdr:cNvCxnSpPr/>
      </xdr:nvCxnSpPr>
      <xdr:spPr>
        <a:xfrm flipV="1">
          <a:off x="7861300" y="16106839"/>
          <a:ext cx="889000" cy="27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89712</xdr:rowOff>
    </xdr:from>
    <xdr:to>
      <xdr:col>41</xdr:col>
      <xdr:colOff>50800</xdr:colOff>
      <xdr:row>96</xdr:row>
      <xdr:rowOff>110686</xdr:rowOff>
    </xdr:to>
    <xdr:cxnSp macro="">
      <xdr:nvCxnSpPr>
        <xdr:cNvPr id="469" name="直線コネクタ 468"/>
        <xdr:cNvCxnSpPr/>
      </xdr:nvCxnSpPr>
      <xdr:spPr>
        <a:xfrm flipV="1">
          <a:off x="6972300" y="16377462"/>
          <a:ext cx="889000" cy="1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169596</xdr:rowOff>
    </xdr:from>
    <xdr:to>
      <xdr:col>55</xdr:col>
      <xdr:colOff>50800</xdr:colOff>
      <xdr:row>95</xdr:row>
      <xdr:rowOff>99746</xdr:rowOff>
    </xdr:to>
    <xdr:sp macro="" textlink="">
      <xdr:nvSpPr>
        <xdr:cNvPr id="479" name="楕円 478"/>
        <xdr:cNvSpPr/>
      </xdr:nvSpPr>
      <xdr:spPr>
        <a:xfrm>
          <a:off x="10426700" y="1628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21023</xdr:rowOff>
    </xdr:from>
    <xdr:ext cx="534377" cy="259045"/>
    <xdr:sp macro="" textlink="">
      <xdr:nvSpPr>
        <xdr:cNvPr id="480" name="土木費該当値テキスト"/>
        <xdr:cNvSpPr txBox="1"/>
      </xdr:nvSpPr>
      <xdr:spPr>
        <a:xfrm>
          <a:off x="10528300" y="1613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4166</xdr:rowOff>
    </xdr:from>
    <xdr:to>
      <xdr:col>50</xdr:col>
      <xdr:colOff>165100</xdr:colOff>
      <xdr:row>93</xdr:row>
      <xdr:rowOff>105766</xdr:rowOff>
    </xdr:to>
    <xdr:sp macro="" textlink="">
      <xdr:nvSpPr>
        <xdr:cNvPr id="481" name="楕円 480"/>
        <xdr:cNvSpPr/>
      </xdr:nvSpPr>
      <xdr:spPr>
        <a:xfrm>
          <a:off x="9588500" y="159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122293</xdr:rowOff>
    </xdr:from>
    <xdr:ext cx="534377" cy="259045"/>
    <xdr:sp macro="" textlink="">
      <xdr:nvSpPr>
        <xdr:cNvPr id="482" name="テキスト ボックス 481"/>
        <xdr:cNvSpPr txBox="1"/>
      </xdr:nvSpPr>
      <xdr:spPr>
        <a:xfrm>
          <a:off x="9372111" y="157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111189</xdr:rowOff>
    </xdr:from>
    <xdr:to>
      <xdr:col>46</xdr:col>
      <xdr:colOff>38100</xdr:colOff>
      <xdr:row>94</xdr:row>
      <xdr:rowOff>41339</xdr:rowOff>
    </xdr:to>
    <xdr:sp macro="" textlink="">
      <xdr:nvSpPr>
        <xdr:cNvPr id="483" name="楕円 482"/>
        <xdr:cNvSpPr/>
      </xdr:nvSpPr>
      <xdr:spPr>
        <a:xfrm>
          <a:off x="8699500" y="160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57866</xdr:rowOff>
    </xdr:from>
    <xdr:ext cx="534377" cy="259045"/>
    <xdr:sp macro="" textlink="">
      <xdr:nvSpPr>
        <xdr:cNvPr id="484" name="テキスト ボックス 483"/>
        <xdr:cNvSpPr txBox="1"/>
      </xdr:nvSpPr>
      <xdr:spPr>
        <a:xfrm>
          <a:off x="8483111" y="158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38912</xdr:rowOff>
    </xdr:from>
    <xdr:to>
      <xdr:col>41</xdr:col>
      <xdr:colOff>101600</xdr:colOff>
      <xdr:row>95</xdr:row>
      <xdr:rowOff>140512</xdr:rowOff>
    </xdr:to>
    <xdr:sp macro="" textlink="">
      <xdr:nvSpPr>
        <xdr:cNvPr id="485" name="楕円 484"/>
        <xdr:cNvSpPr/>
      </xdr:nvSpPr>
      <xdr:spPr>
        <a:xfrm>
          <a:off x="7810500" y="163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157039</xdr:rowOff>
    </xdr:from>
    <xdr:ext cx="534377" cy="259045"/>
    <xdr:sp macro="" textlink="">
      <xdr:nvSpPr>
        <xdr:cNvPr id="486" name="テキスト ボックス 485"/>
        <xdr:cNvSpPr txBox="1"/>
      </xdr:nvSpPr>
      <xdr:spPr>
        <a:xfrm>
          <a:off x="7594111" y="161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59886</xdr:rowOff>
    </xdr:from>
    <xdr:to>
      <xdr:col>36</xdr:col>
      <xdr:colOff>165100</xdr:colOff>
      <xdr:row>96</xdr:row>
      <xdr:rowOff>161486</xdr:rowOff>
    </xdr:to>
    <xdr:sp macro="" textlink="">
      <xdr:nvSpPr>
        <xdr:cNvPr id="487" name="楕円 486"/>
        <xdr:cNvSpPr/>
      </xdr:nvSpPr>
      <xdr:spPr>
        <a:xfrm>
          <a:off x="6921500" y="165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6563</xdr:rowOff>
    </xdr:from>
    <xdr:ext cx="534377" cy="259045"/>
    <xdr:sp macro="" textlink="">
      <xdr:nvSpPr>
        <xdr:cNvPr id="488" name="テキスト ボックス 487"/>
        <xdr:cNvSpPr txBox="1"/>
      </xdr:nvSpPr>
      <xdr:spPr>
        <a:xfrm>
          <a:off x="6705111" y="162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1816</xdr:rowOff>
    </xdr:from>
    <xdr:to>
      <xdr:col>85</xdr:col>
      <xdr:colOff>127000</xdr:colOff>
      <xdr:row>34</xdr:row>
      <xdr:rowOff>81521</xdr:rowOff>
    </xdr:to>
    <xdr:cxnSp macro="">
      <xdr:nvCxnSpPr>
        <xdr:cNvPr id="517" name="直線コネクタ 516"/>
        <xdr:cNvCxnSpPr/>
      </xdr:nvCxnSpPr>
      <xdr:spPr>
        <a:xfrm>
          <a:off x="15481300" y="5831116"/>
          <a:ext cx="838200" cy="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1816</xdr:rowOff>
    </xdr:from>
    <xdr:to>
      <xdr:col>81</xdr:col>
      <xdr:colOff>50800</xdr:colOff>
      <xdr:row>35</xdr:row>
      <xdr:rowOff>78587</xdr:rowOff>
    </xdr:to>
    <xdr:cxnSp macro="">
      <xdr:nvCxnSpPr>
        <xdr:cNvPr id="520" name="直線コネクタ 519"/>
        <xdr:cNvCxnSpPr/>
      </xdr:nvCxnSpPr>
      <xdr:spPr>
        <a:xfrm flipV="1">
          <a:off x="14592300" y="5831116"/>
          <a:ext cx="889000" cy="24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78587</xdr:rowOff>
    </xdr:from>
    <xdr:to>
      <xdr:col>76</xdr:col>
      <xdr:colOff>114300</xdr:colOff>
      <xdr:row>35</xdr:row>
      <xdr:rowOff>106248</xdr:rowOff>
    </xdr:to>
    <xdr:cxnSp macro="">
      <xdr:nvCxnSpPr>
        <xdr:cNvPr id="523" name="直線コネクタ 522"/>
        <xdr:cNvCxnSpPr/>
      </xdr:nvCxnSpPr>
      <xdr:spPr>
        <a:xfrm flipV="1">
          <a:off x="13703300" y="6079337"/>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106248</xdr:rowOff>
    </xdr:from>
    <xdr:to>
      <xdr:col>71</xdr:col>
      <xdr:colOff>177800</xdr:colOff>
      <xdr:row>35</xdr:row>
      <xdr:rowOff>107601</xdr:rowOff>
    </xdr:to>
    <xdr:cxnSp macro="">
      <xdr:nvCxnSpPr>
        <xdr:cNvPr id="526" name="直線コネクタ 525"/>
        <xdr:cNvCxnSpPr/>
      </xdr:nvCxnSpPr>
      <xdr:spPr>
        <a:xfrm flipV="1">
          <a:off x="12814300" y="6106998"/>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30721</xdr:rowOff>
    </xdr:from>
    <xdr:to>
      <xdr:col>85</xdr:col>
      <xdr:colOff>177800</xdr:colOff>
      <xdr:row>34</xdr:row>
      <xdr:rowOff>132321</xdr:rowOff>
    </xdr:to>
    <xdr:sp macro="" textlink="">
      <xdr:nvSpPr>
        <xdr:cNvPr id="536" name="楕円 535"/>
        <xdr:cNvSpPr/>
      </xdr:nvSpPr>
      <xdr:spPr>
        <a:xfrm>
          <a:off x="16268700" y="586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53598</xdr:rowOff>
    </xdr:from>
    <xdr:ext cx="534377" cy="259045"/>
    <xdr:sp macro="" textlink="">
      <xdr:nvSpPr>
        <xdr:cNvPr id="537" name="消防費該当値テキスト"/>
        <xdr:cNvSpPr txBox="1"/>
      </xdr:nvSpPr>
      <xdr:spPr>
        <a:xfrm>
          <a:off x="16370300" y="57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122466</xdr:rowOff>
    </xdr:from>
    <xdr:to>
      <xdr:col>81</xdr:col>
      <xdr:colOff>101600</xdr:colOff>
      <xdr:row>34</xdr:row>
      <xdr:rowOff>52616</xdr:rowOff>
    </xdr:to>
    <xdr:sp macro="" textlink="">
      <xdr:nvSpPr>
        <xdr:cNvPr id="538" name="楕円 537"/>
        <xdr:cNvSpPr/>
      </xdr:nvSpPr>
      <xdr:spPr>
        <a:xfrm>
          <a:off x="15430500" y="578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69143</xdr:rowOff>
    </xdr:from>
    <xdr:ext cx="534377" cy="259045"/>
    <xdr:sp macro="" textlink="">
      <xdr:nvSpPr>
        <xdr:cNvPr id="539" name="テキスト ボックス 538"/>
        <xdr:cNvSpPr txBox="1"/>
      </xdr:nvSpPr>
      <xdr:spPr>
        <a:xfrm>
          <a:off x="15214111" y="555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27787</xdr:rowOff>
    </xdr:from>
    <xdr:to>
      <xdr:col>76</xdr:col>
      <xdr:colOff>165100</xdr:colOff>
      <xdr:row>35</xdr:row>
      <xdr:rowOff>129387</xdr:rowOff>
    </xdr:to>
    <xdr:sp macro="" textlink="">
      <xdr:nvSpPr>
        <xdr:cNvPr id="540" name="楕円 539"/>
        <xdr:cNvSpPr/>
      </xdr:nvSpPr>
      <xdr:spPr>
        <a:xfrm>
          <a:off x="14541500" y="60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145914</xdr:rowOff>
    </xdr:from>
    <xdr:ext cx="534377" cy="259045"/>
    <xdr:sp macro="" textlink="">
      <xdr:nvSpPr>
        <xdr:cNvPr id="541" name="テキスト ボックス 540"/>
        <xdr:cNvSpPr txBox="1"/>
      </xdr:nvSpPr>
      <xdr:spPr>
        <a:xfrm>
          <a:off x="14325111" y="58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55448</xdr:rowOff>
    </xdr:from>
    <xdr:to>
      <xdr:col>72</xdr:col>
      <xdr:colOff>38100</xdr:colOff>
      <xdr:row>35</xdr:row>
      <xdr:rowOff>157048</xdr:rowOff>
    </xdr:to>
    <xdr:sp macro="" textlink="">
      <xdr:nvSpPr>
        <xdr:cNvPr id="542" name="楕円 541"/>
        <xdr:cNvSpPr/>
      </xdr:nvSpPr>
      <xdr:spPr>
        <a:xfrm>
          <a:off x="13652500" y="60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2125</xdr:rowOff>
    </xdr:from>
    <xdr:ext cx="534377" cy="259045"/>
    <xdr:sp macro="" textlink="">
      <xdr:nvSpPr>
        <xdr:cNvPr id="543" name="テキスト ボックス 542"/>
        <xdr:cNvSpPr txBox="1"/>
      </xdr:nvSpPr>
      <xdr:spPr>
        <a:xfrm>
          <a:off x="13436111" y="583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56801</xdr:rowOff>
    </xdr:from>
    <xdr:to>
      <xdr:col>67</xdr:col>
      <xdr:colOff>101600</xdr:colOff>
      <xdr:row>35</xdr:row>
      <xdr:rowOff>158401</xdr:rowOff>
    </xdr:to>
    <xdr:sp macro="" textlink="">
      <xdr:nvSpPr>
        <xdr:cNvPr id="544" name="楕円 543"/>
        <xdr:cNvSpPr/>
      </xdr:nvSpPr>
      <xdr:spPr>
        <a:xfrm>
          <a:off x="12763500" y="60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3478</xdr:rowOff>
    </xdr:from>
    <xdr:ext cx="534377" cy="259045"/>
    <xdr:sp macro="" textlink="">
      <xdr:nvSpPr>
        <xdr:cNvPr id="545" name="テキスト ボックス 544"/>
        <xdr:cNvSpPr txBox="1"/>
      </xdr:nvSpPr>
      <xdr:spPr>
        <a:xfrm>
          <a:off x="12547111" y="583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83541</xdr:rowOff>
    </xdr:from>
    <xdr:to>
      <xdr:col>85</xdr:col>
      <xdr:colOff>127000</xdr:colOff>
      <xdr:row>56</xdr:row>
      <xdr:rowOff>62522</xdr:rowOff>
    </xdr:to>
    <xdr:cxnSp macro="">
      <xdr:nvCxnSpPr>
        <xdr:cNvPr id="575" name="直線コネクタ 574"/>
        <xdr:cNvCxnSpPr/>
      </xdr:nvCxnSpPr>
      <xdr:spPr>
        <a:xfrm flipV="1">
          <a:off x="15481300" y="8827491"/>
          <a:ext cx="838200" cy="83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62522</xdr:rowOff>
    </xdr:from>
    <xdr:to>
      <xdr:col>81</xdr:col>
      <xdr:colOff>50800</xdr:colOff>
      <xdr:row>57</xdr:row>
      <xdr:rowOff>37287</xdr:rowOff>
    </xdr:to>
    <xdr:cxnSp macro="">
      <xdr:nvCxnSpPr>
        <xdr:cNvPr id="578" name="直線コネクタ 577"/>
        <xdr:cNvCxnSpPr/>
      </xdr:nvCxnSpPr>
      <xdr:spPr>
        <a:xfrm flipV="1">
          <a:off x="14592300" y="9663722"/>
          <a:ext cx="889000" cy="1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160262</xdr:rowOff>
    </xdr:from>
    <xdr:to>
      <xdr:col>76</xdr:col>
      <xdr:colOff>114300</xdr:colOff>
      <xdr:row>57</xdr:row>
      <xdr:rowOff>37287</xdr:rowOff>
    </xdr:to>
    <xdr:cxnSp macro="">
      <xdr:nvCxnSpPr>
        <xdr:cNvPr id="581" name="直線コネクタ 580"/>
        <xdr:cNvCxnSpPr/>
      </xdr:nvCxnSpPr>
      <xdr:spPr>
        <a:xfrm>
          <a:off x="13703300" y="9761462"/>
          <a:ext cx="889000" cy="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31191</xdr:rowOff>
    </xdr:from>
    <xdr:to>
      <xdr:col>71</xdr:col>
      <xdr:colOff>177800</xdr:colOff>
      <xdr:row>56</xdr:row>
      <xdr:rowOff>160262</xdr:rowOff>
    </xdr:to>
    <xdr:cxnSp macro="">
      <xdr:nvCxnSpPr>
        <xdr:cNvPr id="584" name="直線コネクタ 583"/>
        <xdr:cNvCxnSpPr/>
      </xdr:nvCxnSpPr>
      <xdr:spPr>
        <a:xfrm>
          <a:off x="12814300" y="9460941"/>
          <a:ext cx="889000" cy="30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32741</xdr:rowOff>
    </xdr:from>
    <xdr:to>
      <xdr:col>85</xdr:col>
      <xdr:colOff>177800</xdr:colOff>
      <xdr:row>51</xdr:row>
      <xdr:rowOff>134341</xdr:rowOff>
    </xdr:to>
    <xdr:sp macro="" textlink="">
      <xdr:nvSpPr>
        <xdr:cNvPr id="594" name="楕円 593"/>
        <xdr:cNvSpPr/>
      </xdr:nvSpPr>
      <xdr:spPr>
        <a:xfrm>
          <a:off x="16268700" y="877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122725</xdr:rowOff>
    </xdr:from>
    <xdr:ext cx="599010" cy="259045"/>
    <xdr:sp macro="" textlink="">
      <xdr:nvSpPr>
        <xdr:cNvPr id="595" name="教育費該当値テキスト"/>
        <xdr:cNvSpPr txBox="1"/>
      </xdr:nvSpPr>
      <xdr:spPr>
        <a:xfrm>
          <a:off x="16370300" y="8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11722</xdr:rowOff>
    </xdr:from>
    <xdr:to>
      <xdr:col>81</xdr:col>
      <xdr:colOff>101600</xdr:colOff>
      <xdr:row>56</xdr:row>
      <xdr:rowOff>113322</xdr:rowOff>
    </xdr:to>
    <xdr:sp macro="" textlink="">
      <xdr:nvSpPr>
        <xdr:cNvPr id="596" name="楕円 595"/>
        <xdr:cNvSpPr/>
      </xdr:nvSpPr>
      <xdr:spPr>
        <a:xfrm>
          <a:off x="15430500" y="961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129849</xdr:rowOff>
    </xdr:from>
    <xdr:ext cx="534377" cy="259045"/>
    <xdr:sp macro="" textlink="">
      <xdr:nvSpPr>
        <xdr:cNvPr id="597" name="テキスト ボックス 596"/>
        <xdr:cNvSpPr txBox="1"/>
      </xdr:nvSpPr>
      <xdr:spPr>
        <a:xfrm>
          <a:off x="15214111" y="93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157937</xdr:rowOff>
    </xdr:from>
    <xdr:to>
      <xdr:col>76</xdr:col>
      <xdr:colOff>165100</xdr:colOff>
      <xdr:row>57</xdr:row>
      <xdr:rowOff>88087</xdr:rowOff>
    </xdr:to>
    <xdr:sp macro="" textlink="">
      <xdr:nvSpPr>
        <xdr:cNvPr id="598" name="楕円 597"/>
        <xdr:cNvSpPr/>
      </xdr:nvSpPr>
      <xdr:spPr>
        <a:xfrm>
          <a:off x="14541500" y="975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104614</xdr:rowOff>
    </xdr:from>
    <xdr:ext cx="534377" cy="259045"/>
    <xdr:sp macro="" textlink="">
      <xdr:nvSpPr>
        <xdr:cNvPr id="599" name="テキスト ボックス 598"/>
        <xdr:cNvSpPr txBox="1"/>
      </xdr:nvSpPr>
      <xdr:spPr>
        <a:xfrm>
          <a:off x="14325111" y="953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109462</xdr:rowOff>
    </xdr:from>
    <xdr:to>
      <xdr:col>72</xdr:col>
      <xdr:colOff>38100</xdr:colOff>
      <xdr:row>57</xdr:row>
      <xdr:rowOff>39612</xdr:rowOff>
    </xdr:to>
    <xdr:sp macro="" textlink="">
      <xdr:nvSpPr>
        <xdr:cNvPr id="600" name="楕円 599"/>
        <xdr:cNvSpPr/>
      </xdr:nvSpPr>
      <xdr:spPr>
        <a:xfrm>
          <a:off x="13652500" y="971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56139</xdr:rowOff>
    </xdr:from>
    <xdr:ext cx="534377" cy="259045"/>
    <xdr:sp macro="" textlink="">
      <xdr:nvSpPr>
        <xdr:cNvPr id="601" name="テキスト ボックス 600"/>
        <xdr:cNvSpPr txBox="1"/>
      </xdr:nvSpPr>
      <xdr:spPr>
        <a:xfrm>
          <a:off x="13436111" y="94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151841</xdr:rowOff>
    </xdr:from>
    <xdr:to>
      <xdr:col>67</xdr:col>
      <xdr:colOff>101600</xdr:colOff>
      <xdr:row>55</xdr:row>
      <xdr:rowOff>81991</xdr:rowOff>
    </xdr:to>
    <xdr:sp macro="" textlink="">
      <xdr:nvSpPr>
        <xdr:cNvPr id="602" name="楕円 601"/>
        <xdr:cNvSpPr/>
      </xdr:nvSpPr>
      <xdr:spPr>
        <a:xfrm>
          <a:off x="12763500" y="94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98518</xdr:rowOff>
    </xdr:from>
    <xdr:ext cx="534377" cy="259045"/>
    <xdr:sp macro="" textlink="">
      <xdr:nvSpPr>
        <xdr:cNvPr id="603" name="テキスト ボックス 602"/>
        <xdr:cNvSpPr txBox="1"/>
      </xdr:nvSpPr>
      <xdr:spPr>
        <a:xfrm>
          <a:off x="12547111" y="91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79697</xdr:rowOff>
    </xdr:from>
    <xdr:to>
      <xdr:col>85</xdr:col>
      <xdr:colOff>127000</xdr:colOff>
      <xdr:row>79</xdr:row>
      <xdr:rowOff>98780</xdr:rowOff>
    </xdr:to>
    <xdr:cxnSp macro="">
      <xdr:nvCxnSpPr>
        <xdr:cNvPr id="634" name="直線コネクタ 633"/>
        <xdr:cNvCxnSpPr/>
      </xdr:nvCxnSpPr>
      <xdr:spPr>
        <a:xfrm>
          <a:off x="15481300" y="13624247"/>
          <a:ext cx="8382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55390</xdr:rowOff>
    </xdr:from>
    <xdr:to>
      <xdr:col>81</xdr:col>
      <xdr:colOff>50800</xdr:colOff>
      <xdr:row>79</xdr:row>
      <xdr:rowOff>79697</xdr:rowOff>
    </xdr:to>
    <xdr:cxnSp macro="">
      <xdr:nvCxnSpPr>
        <xdr:cNvPr id="637" name="直線コネクタ 636"/>
        <xdr:cNvCxnSpPr/>
      </xdr:nvCxnSpPr>
      <xdr:spPr>
        <a:xfrm>
          <a:off x="14592300" y="13599940"/>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55390</xdr:rowOff>
    </xdr:from>
    <xdr:to>
      <xdr:col>76</xdr:col>
      <xdr:colOff>114300</xdr:colOff>
      <xdr:row>79</xdr:row>
      <xdr:rowOff>71817</xdr:rowOff>
    </xdr:to>
    <xdr:cxnSp macro="">
      <xdr:nvCxnSpPr>
        <xdr:cNvPr id="640" name="直線コネクタ 639"/>
        <xdr:cNvCxnSpPr/>
      </xdr:nvCxnSpPr>
      <xdr:spPr>
        <a:xfrm flipV="1">
          <a:off x="13703300" y="13599940"/>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2" name="テキスト ボックス 641"/>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71817</xdr:rowOff>
    </xdr:from>
    <xdr:to>
      <xdr:col>71</xdr:col>
      <xdr:colOff>177800</xdr:colOff>
      <xdr:row>79</xdr:row>
      <xdr:rowOff>98879</xdr:rowOff>
    </xdr:to>
    <xdr:cxnSp macro="">
      <xdr:nvCxnSpPr>
        <xdr:cNvPr id="643" name="直線コネクタ 642"/>
        <xdr:cNvCxnSpPr/>
      </xdr:nvCxnSpPr>
      <xdr:spPr>
        <a:xfrm flipV="1">
          <a:off x="12814300" y="13616367"/>
          <a:ext cx="889000" cy="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5" name="テキスト ボックス 644"/>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47980</xdr:rowOff>
    </xdr:from>
    <xdr:to>
      <xdr:col>85</xdr:col>
      <xdr:colOff>177800</xdr:colOff>
      <xdr:row>79</xdr:row>
      <xdr:rowOff>149580</xdr:rowOff>
    </xdr:to>
    <xdr:sp macro="" textlink="">
      <xdr:nvSpPr>
        <xdr:cNvPr id="653" name="楕円 652"/>
        <xdr:cNvSpPr/>
      </xdr:nvSpPr>
      <xdr:spPr>
        <a:xfrm>
          <a:off x="16268700" y="135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249299" cy="259045"/>
    <xdr:sp macro="" textlink="">
      <xdr:nvSpPr>
        <xdr:cNvPr id="654" name="災害復旧費該当値テキスト"/>
        <xdr:cNvSpPr txBox="1"/>
      </xdr:nvSpPr>
      <xdr:spPr>
        <a:xfrm>
          <a:off x="16370300" y="1355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28897</xdr:rowOff>
    </xdr:from>
    <xdr:to>
      <xdr:col>81</xdr:col>
      <xdr:colOff>101600</xdr:colOff>
      <xdr:row>79</xdr:row>
      <xdr:rowOff>130497</xdr:rowOff>
    </xdr:to>
    <xdr:sp macro="" textlink="">
      <xdr:nvSpPr>
        <xdr:cNvPr id="655" name="楕円 654"/>
        <xdr:cNvSpPr/>
      </xdr:nvSpPr>
      <xdr:spPr>
        <a:xfrm>
          <a:off x="15430500" y="135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147024</xdr:rowOff>
    </xdr:from>
    <xdr:ext cx="469744" cy="259045"/>
    <xdr:sp macro="" textlink="">
      <xdr:nvSpPr>
        <xdr:cNvPr id="656" name="テキスト ボックス 655"/>
        <xdr:cNvSpPr txBox="1"/>
      </xdr:nvSpPr>
      <xdr:spPr>
        <a:xfrm>
          <a:off x="15246428" y="1334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4590</xdr:rowOff>
    </xdr:from>
    <xdr:to>
      <xdr:col>76</xdr:col>
      <xdr:colOff>165100</xdr:colOff>
      <xdr:row>79</xdr:row>
      <xdr:rowOff>106190</xdr:rowOff>
    </xdr:to>
    <xdr:sp macro="" textlink="">
      <xdr:nvSpPr>
        <xdr:cNvPr id="657" name="楕円 656"/>
        <xdr:cNvSpPr/>
      </xdr:nvSpPr>
      <xdr:spPr>
        <a:xfrm>
          <a:off x="14541500" y="135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122717</xdr:rowOff>
    </xdr:from>
    <xdr:ext cx="469744" cy="259045"/>
    <xdr:sp macro="" textlink="">
      <xdr:nvSpPr>
        <xdr:cNvPr id="658" name="テキスト ボックス 657"/>
        <xdr:cNvSpPr txBox="1"/>
      </xdr:nvSpPr>
      <xdr:spPr>
        <a:xfrm>
          <a:off x="14357428" y="1332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21017</xdr:rowOff>
    </xdr:from>
    <xdr:to>
      <xdr:col>72</xdr:col>
      <xdr:colOff>38100</xdr:colOff>
      <xdr:row>79</xdr:row>
      <xdr:rowOff>122617</xdr:rowOff>
    </xdr:to>
    <xdr:sp macro="" textlink="">
      <xdr:nvSpPr>
        <xdr:cNvPr id="659" name="楕円 658"/>
        <xdr:cNvSpPr/>
      </xdr:nvSpPr>
      <xdr:spPr>
        <a:xfrm>
          <a:off x="13652500" y="135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139144</xdr:rowOff>
    </xdr:from>
    <xdr:ext cx="469744" cy="259045"/>
    <xdr:sp macro="" textlink="">
      <xdr:nvSpPr>
        <xdr:cNvPr id="660" name="テキスト ボックス 659"/>
        <xdr:cNvSpPr txBox="1"/>
      </xdr:nvSpPr>
      <xdr:spPr>
        <a:xfrm>
          <a:off x="13468428" y="1334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61734</xdr:rowOff>
    </xdr:from>
    <xdr:to>
      <xdr:col>85</xdr:col>
      <xdr:colOff>127000</xdr:colOff>
      <xdr:row>94</xdr:row>
      <xdr:rowOff>107989</xdr:rowOff>
    </xdr:to>
    <xdr:cxnSp macro="">
      <xdr:nvCxnSpPr>
        <xdr:cNvPr id="691" name="直線コネクタ 690"/>
        <xdr:cNvCxnSpPr/>
      </xdr:nvCxnSpPr>
      <xdr:spPr>
        <a:xfrm flipV="1">
          <a:off x="15481300" y="16178034"/>
          <a:ext cx="838200" cy="4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107989</xdr:rowOff>
    </xdr:from>
    <xdr:to>
      <xdr:col>81</xdr:col>
      <xdr:colOff>50800</xdr:colOff>
      <xdr:row>94</xdr:row>
      <xdr:rowOff>118059</xdr:rowOff>
    </xdr:to>
    <xdr:cxnSp macro="">
      <xdr:nvCxnSpPr>
        <xdr:cNvPr id="694" name="直線コネクタ 693"/>
        <xdr:cNvCxnSpPr/>
      </xdr:nvCxnSpPr>
      <xdr:spPr>
        <a:xfrm flipV="1">
          <a:off x="14592300" y="16224289"/>
          <a:ext cx="889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118059</xdr:rowOff>
    </xdr:from>
    <xdr:to>
      <xdr:col>76</xdr:col>
      <xdr:colOff>114300</xdr:colOff>
      <xdr:row>94</xdr:row>
      <xdr:rowOff>131914</xdr:rowOff>
    </xdr:to>
    <xdr:cxnSp macro="">
      <xdr:nvCxnSpPr>
        <xdr:cNvPr id="697" name="直線コネクタ 696"/>
        <xdr:cNvCxnSpPr/>
      </xdr:nvCxnSpPr>
      <xdr:spPr>
        <a:xfrm flipV="1">
          <a:off x="13703300" y="16234359"/>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126785</xdr:rowOff>
    </xdr:from>
    <xdr:to>
      <xdr:col>71</xdr:col>
      <xdr:colOff>177800</xdr:colOff>
      <xdr:row>94</xdr:row>
      <xdr:rowOff>131914</xdr:rowOff>
    </xdr:to>
    <xdr:cxnSp macro="">
      <xdr:nvCxnSpPr>
        <xdr:cNvPr id="700" name="直線コネクタ 699"/>
        <xdr:cNvCxnSpPr/>
      </xdr:nvCxnSpPr>
      <xdr:spPr>
        <a:xfrm>
          <a:off x="12814300" y="16243085"/>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10934</xdr:rowOff>
    </xdr:from>
    <xdr:to>
      <xdr:col>85</xdr:col>
      <xdr:colOff>177800</xdr:colOff>
      <xdr:row>94</xdr:row>
      <xdr:rowOff>112534</xdr:rowOff>
    </xdr:to>
    <xdr:sp macro="" textlink="">
      <xdr:nvSpPr>
        <xdr:cNvPr id="710" name="楕円 709"/>
        <xdr:cNvSpPr/>
      </xdr:nvSpPr>
      <xdr:spPr>
        <a:xfrm>
          <a:off x="16268700" y="161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33811</xdr:rowOff>
    </xdr:from>
    <xdr:ext cx="534377" cy="259045"/>
    <xdr:sp macro="" textlink="">
      <xdr:nvSpPr>
        <xdr:cNvPr id="711" name="公債費該当値テキスト"/>
        <xdr:cNvSpPr txBox="1"/>
      </xdr:nvSpPr>
      <xdr:spPr>
        <a:xfrm>
          <a:off x="16370300" y="1597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57189</xdr:rowOff>
    </xdr:from>
    <xdr:to>
      <xdr:col>81</xdr:col>
      <xdr:colOff>101600</xdr:colOff>
      <xdr:row>94</xdr:row>
      <xdr:rowOff>158789</xdr:rowOff>
    </xdr:to>
    <xdr:sp macro="" textlink="">
      <xdr:nvSpPr>
        <xdr:cNvPr id="712" name="楕円 711"/>
        <xdr:cNvSpPr/>
      </xdr:nvSpPr>
      <xdr:spPr>
        <a:xfrm>
          <a:off x="15430500" y="161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3866</xdr:rowOff>
    </xdr:from>
    <xdr:ext cx="534377" cy="259045"/>
    <xdr:sp macro="" textlink="">
      <xdr:nvSpPr>
        <xdr:cNvPr id="713" name="テキスト ボックス 712"/>
        <xdr:cNvSpPr txBox="1"/>
      </xdr:nvSpPr>
      <xdr:spPr>
        <a:xfrm>
          <a:off x="15214111" y="1594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67259</xdr:rowOff>
    </xdr:from>
    <xdr:to>
      <xdr:col>76</xdr:col>
      <xdr:colOff>165100</xdr:colOff>
      <xdr:row>94</xdr:row>
      <xdr:rowOff>168859</xdr:rowOff>
    </xdr:to>
    <xdr:sp macro="" textlink="">
      <xdr:nvSpPr>
        <xdr:cNvPr id="714" name="楕円 713"/>
        <xdr:cNvSpPr/>
      </xdr:nvSpPr>
      <xdr:spPr>
        <a:xfrm>
          <a:off x="14541500" y="161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13936</xdr:rowOff>
    </xdr:from>
    <xdr:ext cx="534377" cy="259045"/>
    <xdr:sp macro="" textlink="">
      <xdr:nvSpPr>
        <xdr:cNvPr id="715" name="テキスト ボックス 714"/>
        <xdr:cNvSpPr txBox="1"/>
      </xdr:nvSpPr>
      <xdr:spPr>
        <a:xfrm>
          <a:off x="14325111" y="1595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81114</xdr:rowOff>
    </xdr:from>
    <xdr:to>
      <xdr:col>72</xdr:col>
      <xdr:colOff>38100</xdr:colOff>
      <xdr:row>95</xdr:row>
      <xdr:rowOff>11264</xdr:rowOff>
    </xdr:to>
    <xdr:sp macro="" textlink="">
      <xdr:nvSpPr>
        <xdr:cNvPr id="716" name="楕円 715"/>
        <xdr:cNvSpPr/>
      </xdr:nvSpPr>
      <xdr:spPr>
        <a:xfrm>
          <a:off x="13652500" y="161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27791</xdr:rowOff>
    </xdr:from>
    <xdr:ext cx="534377" cy="259045"/>
    <xdr:sp macro="" textlink="">
      <xdr:nvSpPr>
        <xdr:cNvPr id="717" name="テキスト ボックス 716"/>
        <xdr:cNvSpPr txBox="1"/>
      </xdr:nvSpPr>
      <xdr:spPr>
        <a:xfrm>
          <a:off x="13436111" y="159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75985</xdr:rowOff>
    </xdr:from>
    <xdr:to>
      <xdr:col>67</xdr:col>
      <xdr:colOff>101600</xdr:colOff>
      <xdr:row>95</xdr:row>
      <xdr:rowOff>6135</xdr:rowOff>
    </xdr:to>
    <xdr:sp macro="" textlink="">
      <xdr:nvSpPr>
        <xdr:cNvPr id="718" name="楕円 717"/>
        <xdr:cNvSpPr/>
      </xdr:nvSpPr>
      <xdr:spPr>
        <a:xfrm>
          <a:off x="12763500" y="161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22662</xdr:rowOff>
    </xdr:from>
    <xdr:ext cx="534377" cy="259045"/>
    <xdr:sp macro="" textlink="">
      <xdr:nvSpPr>
        <xdr:cNvPr id="719" name="テキスト ボックス 718"/>
        <xdr:cNvSpPr txBox="1"/>
      </xdr:nvSpPr>
      <xdr:spPr>
        <a:xfrm>
          <a:off x="12547111" y="159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類似団体平均と比較し、突出して高い水準となっている項目は、衛生費、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費、消防費、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公債費である。 </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140,034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年度から下北医療センターへの短期貸付を開始したことにより大きく増加したことに加え、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廃棄物及び医療関係経費により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27,927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収益力の高い産地作りの推進を目的とした補助金等により前年度に引き続き高い水準となっている。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43,054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倍となっている。大半は一部事務組合の負担金であることから、負担規模の適正化に十分留意していく。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あたり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134,922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倍となっている。令和６年度は（仮称）防災食育センター建設事業費の増加により、前年度より大幅な増加となっている。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66,139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倍となっている。将来世代に過度な負担を残さないよう、普通建設事業の厳選・精査、補助金の積極的な活用により新規発行債を抑制し、指標の改善に努める。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質収支赤字を解消して以降、冬期間の除排雪経費に影響されながらも、かろうじて実質収支黒字は確保しているものの、令和５年度はむつ総合病院への負担金の増等により実質単年度収支が赤字となっており、依然として予断を許さない財政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今後は、活用できる財源の確保や内部経費の抑制により経常経費の削減に努めるとともに、一部事務組合や特別会計に対する支出規模の適正化に努めるなど、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実質単年度収支を黒字化し財政調整基金を復元させるため、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抜本的な行財政の体質改善に取り組む。</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年度から続いた国民健康保険特別会計の実質収支赤字は、平成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年度において解消し、全ての会計で黒字となっている。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各事業における黒字額を拡大させるため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特別会計における収入の根幹となる保険税（料）や使用料などの徴収率の向上に取り組むとともに、健康寿命の延伸等を目的とした保健事業などの推進や医療費の適正化を図り、経費の抑制や内部経費の節減をすることで財政運営の健全性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41888346</v>
      </c>
      <c r="BO4" s="371"/>
      <c r="BP4" s="371"/>
      <c r="BQ4" s="371"/>
      <c r="BR4" s="371"/>
      <c r="BS4" s="371"/>
      <c r="BT4" s="371"/>
      <c r="BU4" s="372"/>
      <c r="BV4" s="370">
        <v>42501298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v>
      </c>
      <c r="CU4" s="377"/>
      <c r="CV4" s="377"/>
      <c r="CW4" s="377"/>
      <c r="CX4" s="377"/>
      <c r="CY4" s="377"/>
      <c r="CZ4" s="377"/>
      <c r="DA4" s="378"/>
      <c r="DB4" s="376">
        <v>3.5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41482132</v>
      </c>
      <c r="BO5" s="408"/>
      <c r="BP5" s="408"/>
      <c r="BQ5" s="408"/>
      <c r="BR5" s="408"/>
      <c r="BS5" s="408"/>
      <c r="BT5" s="408"/>
      <c r="BU5" s="409"/>
      <c r="BV5" s="407">
        <v>41826550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97.5</v>
      </c>
      <c r="CU5" s="405"/>
      <c r="CV5" s="405"/>
      <c r="CW5" s="405"/>
      <c r="CX5" s="405"/>
      <c r="CY5" s="405"/>
      <c r="CZ5" s="405"/>
      <c r="DA5" s="406"/>
      <c r="DB5" s="404">
        <v>96.1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406214</v>
      </c>
      <c r="BO6" s="408"/>
      <c r="BP6" s="408"/>
      <c r="BQ6" s="408"/>
      <c r="BR6" s="408"/>
      <c r="BS6" s="408"/>
      <c r="BT6" s="408"/>
      <c r="BU6" s="409"/>
      <c r="BV6" s="407">
        <v>674748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97.7</v>
      </c>
      <c r="CU6" s="445"/>
      <c r="CV6" s="445"/>
      <c r="CW6" s="445"/>
      <c r="CX6" s="445"/>
      <c r="CY6" s="445"/>
      <c r="CZ6" s="445"/>
      <c r="DA6" s="446"/>
      <c r="DB6" s="444">
        <v>96.7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94186</v>
      </c>
      <c r="BO7" s="408"/>
      <c r="BP7" s="408"/>
      <c r="BQ7" s="408"/>
      <c r="BR7" s="408"/>
      <c r="BS7" s="408"/>
      <c r="BT7" s="408"/>
      <c r="BU7" s="409"/>
      <c r="BV7" s="407">
        <v>62104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18110736</v>
      </c>
      <c r="CU7" s="408"/>
      <c r="CV7" s="408"/>
      <c r="CW7" s="408"/>
      <c r="CX7" s="408"/>
      <c r="CY7" s="408"/>
      <c r="CZ7" s="408"/>
      <c r="DA7" s="409"/>
      <c r="DB7" s="407">
        <v>17710329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312028</v>
      </c>
      <c r="BO8" s="408"/>
      <c r="BP8" s="408"/>
      <c r="BQ8" s="408"/>
      <c r="BR8" s="408"/>
      <c r="BS8" s="408"/>
      <c r="BT8" s="408"/>
      <c r="BU8" s="409"/>
      <c r="BV8" s="407">
        <v>612644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54103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-300616</v>
      </c>
      <c r="BO9" s="408"/>
      <c r="BP9" s="408"/>
      <c r="BQ9" s="408"/>
      <c r="BR9" s="408"/>
      <c r="BS9" s="408"/>
      <c r="BT9" s="408"/>
      <c r="BU9" s="409"/>
      <c r="BV9" s="407">
        <v>-292324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13.5</v>
      </c>
      <c r="CU9" s="405"/>
      <c r="CV9" s="405"/>
      <c r="CW9" s="405"/>
      <c r="CX9" s="405"/>
      <c r="CY9" s="405"/>
      <c r="CZ9" s="405"/>
      <c r="DA9" s="406"/>
      <c r="DB9" s="404">
        <v>12.8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58493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479331</v>
      </c>
      <c r="BO10" s="408"/>
      <c r="BP10" s="408"/>
      <c r="BQ10" s="408"/>
      <c r="BR10" s="408"/>
      <c r="BS10" s="408"/>
      <c r="BT10" s="408"/>
      <c r="BU10" s="409"/>
      <c r="BV10" s="407">
        <v>1029643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51606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905033</v>
      </c>
      <c r="BO12" s="408"/>
      <c r="BP12" s="408"/>
      <c r="BQ12" s="408"/>
      <c r="BR12" s="408"/>
      <c r="BS12" s="408"/>
      <c r="BT12" s="408"/>
      <c r="BU12" s="409"/>
      <c r="BV12" s="407">
        <v>1479151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51438</v>
      </c>
      <c r="S13" s="492"/>
      <c r="T13" s="492"/>
      <c r="U13" s="492"/>
      <c r="V13" s="493"/>
      <c r="W13" s="423" t="s">
        <v>131</v>
      </c>
      <c r="X13" s="424"/>
      <c r="Y13" s="424"/>
      <c r="Z13" s="424"/>
      <c r="AA13" s="424"/>
      <c r="AB13" s="414"/>
      <c r="AC13" s="458">
        <v>1258</v>
      </c>
      <c r="AD13" s="459"/>
      <c r="AE13" s="459"/>
      <c r="AF13" s="459"/>
      <c r="AG13" s="501"/>
      <c r="AH13" s="458">
        <v>1386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-726318</v>
      </c>
      <c r="BO13" s="408"/>
      <c r="BP13" s="408"/>
      <c r="BQ13" s="408"/>
      <c r="BR13" s="408"/>
      <c r="BS13" s="408"/>
      <c r="BT13" s="408"/>
      <c r="BU13" s="409"/>
      <c r="BV13" s="407">
        <v>-741832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13.8</v>
      </c>
      <c r="CU13" s="405"/>
      <c r="CV13" s="405"/>
      <c r="CW13" s="405"/>
      <c r="CX13" s="405"/>
      <c r="CY13" s="405"/>
      <c r="CZ13" s="405"/>
      <c r="DA13" s="406"/>
      <c r="DB13" s="404">
        <v>13.8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52744</v>
      </c>
      <c r="S14" s="492"/>
      <c r="T14" s="492"/>
      <c r="U14" s="492"/>
      <c r="V14" s="493"/>
      <c r="W14" s="397"/>
      <c r="X14" s="398"/>
      <c r="Y14" s="398"/>
      <c r="Z14" s="398"/>
      <c r="AA14" s="398"/>
      <c r="AB14" s="387"/>
      <c r="AC14" s="494">
        <v>5.0999999999999996</v>
      </c>
      <c r="AD14" s="495"/>
      <c r="AE14" s="495"/>
      <c r="AF14" s="495"/>
      <c r="AG14" s="496"/>
      <c r="AH14" s="494">
        <v>5.3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128.30000000000001</v>
      </c>
      <c r="CU14" s="506"/>
      <c r="CV14" s="506"/>
      <c r="CW14" s="506"/>
      <c r="CX14" s="506"/>
      <c r="CY14" s="506"/>
      <c r="CZ14" s="506"/>
      <c r="DA14" s="507"/>
      <c r="DB14" s="505">
        <v>136.9</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52597</v>
      </c>
      <c r="S15" s="492"/>
      <c r="T15" s="492"/>
      <c r="U15" s="492"/>
      <c r="V15" s="493"/>
      <c r="W15" s="423" t="s">
        <v>137</v>
      </c>
      <c r="X15" s="424"/>
      <c r="Y15" s="424"/>
      <c r="Z15" s="424"/>
      <c r="AA15" s="424"/>
      <c r="AB15" s="414"/>
      <c r="AC15" s="458">
        <v>4835</v>
      </c>
      <c r="AD15" s="459"/>
      <c r="AE15" s="459"/>
      <c r="AF15" s="459"/>
      <c r="AG15" s="501"/>
      <c r="AH15" s="458">
        <v>5591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6019295</v>
      </c>
      <c r="BO15" s="371"/>
      <c r="BP15" s="371"/>
      <c r="BQ15" s="371"/>
      <c r="BR15" s="371"/>
      <c r="BS15" s="371"/>
      <c r="BT15" s="371"/>
      <c r="BU15" s="372"/>
      <c r="BV15" s="370">
        <v>5883663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19.600000000000001</v>
      </c>
      <c r="AD16" s="495"/>
      <c r="AE16" s="495"/>
      <c r="AF16" s="495"/>
      <c r="AG16" s="496"/>
      <c r="AH16" s="494">
        <v>21.5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16574685</v>
      </c>
      <c r="BO16" s="408"/>
      <c r="BP16" s="408"/>
      <c r="BQ16" s="408"/>
      <c r="BR16" s="408"/>
      <c r="BS16" s="408"/>
      <c r="BT16" s="408"/>
      <c r="BU16" s="409"/>
      <c r="BV16" s="407">
        <v>16197942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18568</v>
      </c>
      <c r="AD17" s="459"/>
      <c r="AE17" s="459"/>
      <c r="AF17" s="459"/>
      <c r="AG17" s="501"/>
      <c r="AH17" s="458">
        <v>19002</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7508082</v>
      </c>
      <c r="BO17" s="408"/>
      <c r="BP17" s="408"/>
      <c r="BQ17" s="408"/>
      <c r="BR17" s="408"/>
      <c r="BS17" s="408"/>
      <c r="BT17" s="408"/>
      <c r="BU17" s="409"/>
      <c r="BV17" s="407">
        <v>7340485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864.2</v>
      </c>
      <c r="M18" s="531"/>
      <c r="N18" s="531"/>
      <c r="O18" s="531"/>
      <c r="P18" s="531"/>
      <c r="Q18" s="531"/>
      <c r="R18" s="532"/>
      <c r="S18" s="532"/>
      <c r="T18" s="532"/>
      <c r="U18" s="532"/>
      <c r="V18" s="533"/>
      <c r="W18" s="425"/>
      <c r="X18" s="426"/>
      <c r="Y18" s="426"/>
      <c r="Z18" s="426"/>
      <c r="AA18" s="426"/>
      <c r="AB18" s="417"/>
      <c r="AC18" s="534">
        <v>75.3</v>
      </c>
      <c r="AD18" s="535"/>
      <c r="AE18" s="535"/>
      <c r="AF18" s="535"/>
      <c r="AG18" s="536"/>
      <c r="AH18" s="534">
        <v>73.099999999999994</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17984858</v>
      </c>
      <c r="BO18" s="408"/>
      <c r="BP18" s="408"/>
      <c r="BQ18" s="408"/>
      <c r="BR18" s="408"/>
      <c r="BS18" s="408"/>
      <c r="BT18" s="408"/>
      <c r="BU18" s="409"/>
      <c r="BV18" s="407">
        <v>17273959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63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25151519</v>
      </c>
      <c r="BO19" s="408"/>
      <c r="BP19" s="408"/>
      <c r="BQ19" s="408"/>
      <c r="BR19" s="408"/>
      <c r="BS19" s="408"/>
      <c r="BT19" s="408"/>
      <c r="BU19" s="409"/>
      <c r="BV19" s="407">
        <v>25458733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24077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36071193</v>
      </c>
      <c r="BO22" s="371"/>
      <c r="BP22" s="371"/>
      <c r="BQ22" s="371"/>
      <c r="BR22" s="371"/>
      <c r="BS22" s="371"/>
      <c r="BT22" s="371"/>
      <c r="BU22" s="372"/>
      <c r="BV22" s="370">
        <v>36606813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8097768</v>
      </c>
      <c r="BO23" s="408"/>
      <c r="BP23" s="408"/>
      <c r="BQ23" s="408"/>
      <c r="BR23" s="408"/>
      <c r="BS23" s="408"/>
      <c r="BT23" s="408"/>
      <c r="BU23" s="409"/>
      <c r="BV23" s="407">
        <v>8663247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8500</v>
      </c>
      <c r="R24" s="459"/>
      <c r="S24" s="459"/>
      <c r="T24" s="459"/>
      <c r="U24" s="459"/>
      <c r="V24" s="501"/>
      <c r="W24" s="553"/>
      <c r="X24" s="554"/>
      <c r="Y24" s="555"/>
      <c r="Z24" s="457" t="s">
        <v>161</v>
      </c>
      <c r="AA24" s="437"/>
      <c r="AB24" s="437"/>
      <c r="AC24" s="437"/>
      <c r="AD24" s="437"/>
      <c r="AE24" s="437"/>
      <c r="AF24" s="437"/>
      <c r="AG24" s="438"/>
      <c r="AH24" s="458">
        <v>422</v>
      </c>
      <c r="AI24" s="459"/>
      <c r="AJ24" s="459"/>
      <c r="AK24" s="459"/>
      <c r="AL24" s="501"/>
      <c r="AM24" s="458">
        <v>1279926</v>
      </c>
      <c r="AN24" s="459"/>
      <c r="AO24" s="459"/>
      <c r="AP24" s="459"/>
      <c r="AQ24" s="459"/>
      <c r="AR24" s="501"/>
      <c r="AS24" s="458">
        <v>3033</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27437508</v>
      </c>
      <c r="BO24" s="408"/>
      <c r="BP24" s="408"/>
      <c r="BQ24" s="408"/>
      <c r="BR24" s="408"/>
      <c r="BS24" s="408"/>
      <c r="BT24" s="408"/>
      <c r="BU24" s="409"/>
      <c r="BV24" s="407">
        <v>26966470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2</v>
      </c>
      <c r="M25" s="459"/>
      <c r="N25" s="459"/>
      <c r="O25" s="459"/>
      <c r="P25" s="501"/>
      <c r="Q25" s="458">
        <v>6900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4969722</v>
      </c>
      <c r="BO25" s="371"/>
      <c r="BP25" s="371"/>
      <c r="BQ25" s="371"/>
      <c r="BR25" s="371"/>
      <c r="BS25" s="371"/>
      <c r="BT25" s="371"/>
      <c r="BU25" s="372"/>
      <c r="BV25" s="370">
        <v>4506580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6190</v>
      </c>
      <c r="R26" s="459"/>
      <c r="S26" s="459"/>
      <c r="T26" s="459"/>
      <c r="U26" s="459"/>
      <c r="V26" s="501"/>
      <c r="W26" s="553"/>
      <c r="X26" s="554"/>
      <c r="Y26" s="555"/>
      <c r="Z26" s="457" t="s">
        <v>167</v>
      </c>
      <c r="AA26" s="559"/>
      <c r="AB26" s="559"/>
      <c r="AC26" s="559"/>
      <c r="AD26" s="559"/>
      <c r="AE26" s="559"/>
      <c r="AF26" s="559"/>
      <c r="AG26" s="560"/>
      <c r="AH26" s="458">
        <v>6</v>
      </c>
      <c r="AI26" s="459"/>
      <c r="AJ26" s="459"/>
      <c r="AK26" s="459"/>
      <c r="AL26" s="501"/>
      <c r="AM26" s="458">
        <v>20898</v>
      </c>
      <c r="AN26" s="459"/>
      <c r="AO26" s="459"/>
      <c r="AP26" s="459"/>
      <c r="AQ26" s="459"/>
      <c r="AR26" s="501"/>
      <c r="AS26" s="458">
        <v>3483</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4260</v>
      </c>
      <c r="R27" s="459"/>
      <c r="S27" s="459"/>
      <c r="T27" s="459"/>
      <c r="U27" s="459"/>
      <c r="V27" s="501"/>
      <c r="W27" s="553"/>
      <c r="X27" s="554"/>
      <c r="Y27" s="555"/>
      <c r="Z27" s="457" t="s">
        <v>170</v>
      </c>
      <c r="AA27" s="437"/>
      <c r="AB27" s="437"/>
      <c r="AC27" s="437"/>
      <c r="AD27" s="437"/>
      <c r="AE27" s="437"/>
      <c r="AF27" s="437"/>
      <c r="AG27" s="438"/>
      <c r="AH27" s="458">
        <v>8</v>
      </c>
      <c r="AI27" s="459"/>
      <c r="AJ27" s="459"/>
      <c r="AK27" s="459"/>
      <c r="AL27" s="501"/>
      <c r="AM27" s="458">
        <v>31248</v>
      </c>
      <c r="AN27" s="459"/>
      <c r="AO27" s="459"/>
      <c r="AP27" s="459"/>
      <c r="AQ27" s="459"/>
      <c r="AR27" s="501"/>
      <c r="AS27" s="458">
        <v>3906</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122777</v>
      </c>
      <c r="BO27" s="527"/>
      <c r="BP27" s="527"/>
      <c r="BQ27" s="527"/>
      <c r="BR27" s="527"/>
      <c r="BS27" s="527"/>
      <c r="BT27" s="527"/>
      <c r="BU27" s="528"/>
      <c r="BV27" s="526">
        <v>122776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3840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1016762</v>
      </c>
      <c r="BO28" s="371"/>
      <c r="BP28" s="371"/>
      <c r="BQ28" s="371"/>
      <c r="BR28" s="371"/>
      <c r="BS28" s="371"/>
      <c r="BT28" s="371"/>
      <c r="BU28" s="372"/>
      <c r="BV28" s="370">
        <v>1442464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20</v>
      </c>
      <c r="M29" s="459"/>
      <c r="N29" s="459"/>
      <c r="O29" s="459"/>
      <c r="P29" s="501"/>
      <c r="Q29" s="458">
        <v>3540</v>
      </c>
      <c r="R29" s="459"/>
      <c r="S29" s="459"/>
      <c r="T29" s="459"/>
      <c r="U29" s="459"/>
      <c r="V29" s="501"/>
      <c r="W29" s="556"/>
      <c r="X29" s="557"/>
      <c r="Y29" s="558"/>
      <c r="Z29" s="457" t="s">
        <v>176</v>
      </c>
      <c r="AA29" s="437"/>
      <c r="AB29" s="437"/>
      <c r="AC29" s="437"/>
      <c r="AD29" s="437"/>
      <c r="AE29" s="437"/>
      <c r="AF29" s="437"/>
      <c r="AG29" s="438"/>
      <c r="AH29" s="458">
        <v>430</v>
      </c>
      <c r="AI29" s="459"/>
      <c r="AJ29" s="459"/>
      <c r="AK29" s="459"/>
      <c r="AL29" s="501"/>
      <c r="AM29" s="458">
        <v>1311174</v>
      </c>
      <c r="AN29" s="459"/>
      <c r="AO29" s="459"/>
      <c r="AP29" s="459"/>
      <c r="AQ29" s="459"/>
      <c r="AR29" s="501"/>
      <c r="AS29" s="458">
        <v>3049</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854</v>
      </c>
      <c r="BO29" s="408"/>
      <c r="BP29" s="408"/>
      <c r="BQ29" s="408"/>
      <c r="BR29" s="408"/>
      <c r="BS29" s="408"/>
      <c r="BT29" s="408"/>
      <c r="BU29" s="409"/>
      <c r="BV29" s="407">
        <v>340574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4139631</v>
      </c>
      <c r="BO30" s="527"/>
      <c r="BP30" s="527"/>
      <c r="BQ30" s="527"/>
      <c r="BR30" s="527"/>
      <c r="BS30" s="527"/>
      <c r="BT30" s="527"/>
      <c r="BU30" s="528"/>
      <c r="BV30" s="526">
        <v>4389878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魚市場事業特別会計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一部事務組合下北医療センター 病院事業会計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むつ市脇野沢農業振興公社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公共用地取得事業特別会計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下北地域広域行政事務組合　一般会計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むつ市教育福祉振興会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青森県市町村職員退職手当組合　一般会計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エフエムむつ</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青森県交通災害共済組合　交通災害共済事業会計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青森県市町村総合事務組合　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青森県市長会館管理組合　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青森県後期高齢者医療広域連合　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青森県後期高齢者医療広域連合　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MqIBoFYX1CPLxmxByUQdYKvlSM8JbbtWU+B1qdOHYAGvmss5vEcseT0ZR/ZYxWydGut9B4mX+y95N+AaAd8Q==" saltValue="U4N9cN8hOqqVRIxZqz/m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6.89</v>
      </c>
      <c r="G34" s="33">
        <v>6.24</v>
      </c>
      <c r="H34" s="33">
        <v>5.2</v>
      </c>
      <c r="I34" s="33">
        <v>4.26</v>
      </c>
      <c r="J34" s="34">
        <v>3.19</v>
      </c>
      <c r="K34" s="22"/>
      <c r="L34" s="22"/>
      <c r="M34" s="22"/>
      <c r="N34" s="22"/>
      <c r="O34" s="22"/>
      <c r="P34" s="22"/>
    </row>
    <row r="35" spans="1:16" ht="39" customHeight="1" x14ac:dyDescent="0.15">
      <c r="A35" s="22"/>
      <c r="B35" s="35"/>
      <c r="C35" s="1145" t="s">
        <v>534</v>
      </c>
      <c r="D35" s="1146"/>
      <c r="E35" s="1147"/>
      <c r="F35" s="36">
        <v>1.95</v>
      </c>
      <c r="G35" s="37">
        <v>3.79</v>
      </c>
      <c r="H35" s="37">
        <v>5.13</v>
      </c>
      <c r="I35" s="37">
        <v>3.45</v>
      </c>
      <c r="J35" s="38">
        <v>1.72</v>
      </c>
      <c r="K35" s="22"/>
      <c r="L35" s="22"/>
      <c r="M35" s="22"/>
      <c r="N35" s="22"/>
      <c r="O35" s="22"/>
      <c r="P35" s="22"/>
    </row>
    <row r="36" spans="1:16" ht="39" customHeight="1" x14ac:dyDescent="0.15">
      <c r="A36" s="22"/>
      <c r="B36" s="35"/>
      <c r="C36" s="1145" t="s">
        <v>535</v>
      </c>
      <c r="D36" s="1146"/>
      <c r="E36" s="1147"/>
      <c r="F36" s="36">
        <v>0.86</v>
      </c>
      <c r="G36" s="37">
        <v>1.29</v>
      </c>
      <c r="H36" s="37">
        <v>1.5</v>
      </c>
      <c r="I36" s="37">
        <v>1.5</v>
      </c>
      <c r="J36" s="38">
        <v>0.83</v>
      </c>
      <c r="K36" s="22"/>
      <c r="L36" s="22"/>
      <c r="M36" s="22"/>
      <c r="N36" s="22"/>
      <c r="O36" s="22"/>
      <c r="P36" s="22"/>
    </row>
    <row r="37" spans="1:16" ht="39" customHeight="1" x14ac:dyDescent="0.15">
      <c r="A37" s="22"/>
      <c r="B37" s="35"/>
      <c r="C37" s="1145" t="s">
        <v>536</v>
      </c>
      <c r="D37" s="1146"/>
      <c r="E37" s="1147"/>
      <c r="F37" s="36">
        <v>0.24</v>
      </c>
      <c r="G37" s="37">
        <v>0.56999999999999995</v>
      </c>
      <c r="H37" s="37">
        <v>0.66</v>
      </c>
      <c r="I37" s="37">
        <v>0.91</v>
      </c>
      <c r="J37" s="38">
        <v>0.32</v>
      </c>
      <c r="K37" s="22"/>
      <c r="L37" s="22"/>
      <c r="M37" s="22"/>
      <c r="N37" s="22"/>
      <c r="O37" s="22"/>
      <c r="P37" s="22"/>
    </row>
    <row r="38" spans="1:16" ht="39" customHeight="1" x14ac:dyDescent="0.15">
      <c r="A38" s="22"/>
      <c r="B38" s="35"/>
      <c r="C38" s="1145" t="s">
        <v>537</v>
      </c>
      <c r="D38" s="1146"/>
      <c r="E38" s="1147"/>
      <c r="F38" s="36">
        <v>0.06</v>
      </c>
      <c r="G38" s="37">
        <v>0.06</v>
      </c>
      <c r="H38" s="37">
        <v>0.1</v>
      </c>
      <c r="I38" s="37">
        <v>0.12</v>
      </c>
      <c r="J38" s="38">
        <v>0.14000000000000001</v>
      </c>
      <c r="K38" s="22"/>
      <c r="L38" s="22"/>
      <c r="M38" s="22"/>
      <c r="N38" s="22"/>
      <c r="O38" s="22"/>
      <c r="P38" s="22"/>
    </row>
    <row r="39" spans="1:16" ht="39" customHeight="1" x14ac:dyDescent="0.15">
      <c r="A39" s="22"/>
      <c r="B39" s="35"/>
      <c r="C39" s="1145" t="s">
        <v>538</v>
      </c>
      <c r="D39" s="1146"/>
      <c r="E39" s="1147"/>
      <c r="F39" s="36">
        <v>0.77</v>
      </c>
      <c r="G39" s="37">
        <v>0.85</v>
      </c>
      <c r="H39" s="37">
        <v>1.2</v>
      </c>
      <c r="I39" s="37">
        <v>1.26</v>
      </c>
      <c r="J39" s="38">
        <v>0.05</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crH5FSx5MVfcNc1/TftwHDlUSvk46LXSIGuuP9bx+jZspZE0PCXrRJ1AXbVWSpAdl77fldTJ02jfRaQr4Gc4w==" saltValue="fxwEk+JBeaoTkALuvfZj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5"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3311</v>
      </c>
      <c r="L45" s="60">
        <v>3341</v>
      </c>
      <c r="M45" s="60">
        <v>3327</v>
      </c>
      <c r="N45" s="60">
        <v>3298</v>
      </c>
      <c r="O45" s="61">
        <v>3412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761</v>
      </c>
      <c r="L48" s="64">
        <v>753</v>
      </c>
      <c r="M48" s="64">
        <v>781</v>
      </c>
      <c r="N48" s="64">
        <v>813</v>
      </c>
      <c r="O48" s="65">
        <v>857</v>
      </c>
      <c r="P48" s="48"/>
      <c r="Q48" s="48"/>
      <c r="R48" s="48"/>
      <c r="S48" s="48"/>
      <c r="T48" s="48"/>
      <c r="U48" s="48"/>
    </row>
    <row r="49" spans="1:21" ht="30.75" customHeight="1" x14ac:dyDescent="0.15">
      <c r="A49" s="48"/>
      <c r="B49" s="1155"/>
      <c r="C49" s="1156"/>
      <c r="D49" s="62"/>
      <c r="E49" s="1161" t="s">
        <v>14</v>
      </c>
      <c r="F49" s="1161"/>
      <c r="G49" s="1161"/>
      <c r="H49" s="1161"/>
      <c r="I49" s="1161"/>
      <c r="J49" s="1162"/>
      <c r="K49" s="63">
        <v>931</v>
      </c>
      <c r="L49" s="64">
        <v>841</v>
      </c>
      <c r="M49" s="64">
        <v>702</v>
      </c>
      <c r="N49" s="64">
        <v>747</v>
      </c>
      <c r="O49" s="65">
        <v>712</v>
      </c>
      <c r="P49" s="48"/>
      <c r="Q49" s="48"/>
      <c r="R49" s="48"/>
      <c r="S49" s="48"/>
      <c r="T49" s="48"/>
      <c r="U49" s="48"/>
    </row>
    <row r="50" spans="1:21" ht="30.75" customHeight="1" x14ac:dyDescent="0.15">
      <c r="A50" s="48"/>
      <c r="B50" s="1155"/>
      <c r="C50" s="1156"/>
      <c r="D50" s="62"/>
      <c r="E50" s="1161" t="s">
        <v>15</v>
      </c>
      <c r="F50" s="1161"/>
      <c r="G50" s="1161"/>
      <c r="H50" s="1161"/>
      <c r="I50" s="1161"/>
      <c r="J50" s="1162"/>
      <c r="K50" s="63">
        <v>140</v>
      </c>
      <c r="L50" s="64">
        <v>140</v>
      </c>
      <c r="M50" s="64">
        <v>140</v>
      </c>
      <c r="N50" s="64">
        <v>140</v>
      </c>
      <c r="O50" s="65">
        <v>140</v>
      </c>
      <c r="P50" s="48"/>
      <c r="Q50" s="48"/>
      <c r="R50" s="48"/>
      <c r="S50" s="48"/>
      <c r="T50" s="48"/>
      <c r="U50" s="48"/>
    </row>
    <row r="51" spans="1:21" ht="30.75" customHeight="1" x14ac:dyDescent="0.15">
      <c r="A51" s="48"/>
      <c r="B51" s="1157"/>
      <c r="C51" s="1158"/>
      <c r="D51" s="66"/>
      <c r="E51" s="1161" t="s">
        <v>16</v>
      </c>
      <c r="F51" s="1161"/>
      <c r="G51" s="1161"/>
      <c r="H51" s="1161"/>
      <c r="I51" s="1161"/>
      <c r="J51" s="1162"/>
      <c r="K51" s="63">
        <v>2</v>
      </c>
      <c r="L51" s="64">
        <v>1</v>
      </c>
      <c r="M51" s="64">
        <v>0</v>
      </c>
      <c r="N51" s="64">
        <v>0</v>
      </c>
      <c r="O51" s="65">
        <v>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2992</v>
      </c>
      <c r="L52" s="64">
        <v>2962</v>
      </c>
      <c r="M52" s="64">
        <v>2905</v>
      </c>
      <c r="N52" s="64">
        <v>2932</v>
      </c>
      <c r="O52" s="65">
        <v>2977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2153</v>
      </c>
      <c r="L53" s="69">
        <v>2114</v>
      </c>
      <c r="M53" s="69">
        <v>2045</v>
      </c>
      <c r="N53" s="69">
        <v>2066</v>
      </c>
      <c r="O53" s="70">
        <v>2146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hF0uoN8szVBzfX0s9IIrgj1yCzC8R+aLzjYyJFA4Ohcp8zK5cDlq7eMbY5caALjiztJqof/m+zVtJC6hAMuxw==" saltValue="Y1Y55JbceCUR89rJZTKOL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37270</v>
      </c>
      <c r="J41" s="344">
        <v>37293</v>
      </c>
      <c r="K41" s="344">
        <v>36466</v>
      </c>
      <c r="L41" s="344">
        <v>36608</v>
      </c>
      <c r="M41" s="345">
        <v>36071</v>
      </c>
    </row>
    <row r="42" spans="2:13" ht="27.75" customHeight="1" x14ac:dyDescent="0.15">
      <c r="B42" s="1186"/>
      <c r="C42" s="1187"/>
      <c r="D42" s="106"/>
      <c r="E42" s="1192" t="s">
        <v>32</v>
      </c>
      <c r="F42" s="1192"/>
      <c r="G42" s="1192"/>
      <c r="H42" s="1193"/>
      <c r="I42" s="346">
        <v>2350</v>
      </c>
      <c r="J42" s="347">
        <v>2210</v>
      </c>
      <c r="K42" s="347">
        <v>2070</v>
      </c>
      <c r="L42" s="347">
        <v>1930</v>
      </c>
      <c r="M42" s="348">
        <v>1790</v>
      </c>
    </row>
    <row r="43" spans="2:13" ht="27.75" customHeight="1" x14ac:dyDescent="0.15">
      <c r="B43" s="1186"/>
      <c r="C43" s="1187"/>
      <c r="D43" s="106"/>
      <c r="E43" s="1192" t="s">
        <v>33</v>
      </c>
      <c r="F43" s="1192"/>
      <c r="G43" s="1192"/>
      <c r="H43" s="1193"/>
      <c r="I43" s="346">
        <v>12115</v>
      </c>
      <c r="J43" s="347">
        <v>11832</v>
      </c>
      <c r="K43" s="347">
        <v>11223</v>
      </c>
      <c r="L43" s="347">
        <v>11072</v>
      </c>
      <c r="M43" s="348">
        <v>10247</v>
      </c>
    </row>
    <row r="44" spans="2:13" ht="27.75" customHeight="1" x14ac:dyDescent="0.15">
      <c r="B44" s="1186"/>
      <c r="C44" s="1187"/>
      <c r="D44" s="106"/>
      <c r="E44" s="1192" t="s">
        <v>34</v>
      </c>
      <c r="F44" s="1192"/>
      <c r="G44" s="1192"/>
      <c r="H44" s="1193"/>
      <c r="I44" s="346">
        <v>3863</v>
      </c>
      <c r="J44" s="347">
        <v>3211</v>
      </c>
      <c r="K44" s="347">
        <v>4236</v>
      </c>
      <c r="L44" s="347">
        <v>6423</v>
      </c>
      <c r="M44" s="348">
        <v>6287</v>
      </c>
    </row>
    <row r="45" spans="2:13" ht="27.75" customHeight="1" x14ac:dyDescent="0.15">
      <c r="B45" s="1186"/>
      <c r="C45" s="1187"/>
      <c r="D45" s="106"/>
      <c r="E45" s="1192" t="s">
        <v>35</v>
      </c>
      <c r="F45" s="1192"/>
      <c r="G45" s="1192"/>
      <c r="H45" s="1193"/>
      <c r="I45" s="346">
        <v>3041</v>
      </c>
      <c r="J45" s="347">
        <v>3083</v>
      </c>
      <c r="K45" s="347">
        <v>2956</v>
      </c>
      <c r="L45" s="347">
        <v>3041</v>
      </c>
      <c r="M45" s="348">
        <v>3064</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2601</v>
      </c>
      <c r="J50" s="347">
        <v>3819</v>
      </c>
      <c r="K50" s="347">
        <v>4089</v>
      </c>
      <c r="L50" s="347">
        <v>4039</v>
      </c>
      <c r="M50" s="348">
        <v>3586</v>
      </c>
    </row>
    <row r="51" spans="2:13" ht="27.75" customHeight="1" x14ac:dyDescent="0.15">
      <c r="B51" s="1186"/>
      <c r="C51" s="1187"/>
      <c r="D51" s="106"/>
      <c r="E51" s="1192" t="s">
        <v>42</v>
      </c>
      <c r="F51" s="1192"/>
      <c r="G51" s="1192"/>
      <c r="H51" s="1193"/>
      <c r="I51" s="346">
        <v>1594</v>
      </c>
      <c r="J51" s="347">
        <v>1483</v>
      </c>
      <c r="K51" s="347">
        <v>1441</v>
      </c>
      <c r="L51" s="347">
        <v>1384</v>
      </c>
      <c r="M51" s="348">
        <v>1192</v>
      </c>
    </row>
    <row r="52" spans="2:13" ht="27.75" customHeight="1" x14ac:dyDescent="0.15">
      <c r="B52" s="1188"/>
      <c r="C52" s="1189"/>
      <c r="D52" s="106"/>
      <c r="E52" s="1192" t="s">
        <v>43</v>
      </c>
      <c r="F52" s="1192"/>
      <c r="G52" s="1192"/>
      <c r="H52" s="1193"/>
      <c r="I52" s="346">
        <v>33535</v>
      </c>
      <c r="J52" s="347">
        <v>33741</v>
      </c>
      <c r="K52" s="347">
        <v>32912</v>
      </c>
      <c r="L52" s="347">
        <v>33218</v>
      </c>
      <c r="M52" s="348">
        <v>33064</v>
      </c>
    </row>
    <row r="53" spans="2:13" ht="27.75" customHeight="1" thickBot="1" x14ac:dyDescent="0.2">
      <c r="B53" s="1199" t="s">
        <v>19</v>
      </c>
      <c r="C53" s="1200"/>
      <c r="D53" s="110"/>
      <c r="E53" s="1201" t="s">
        <v>44</v>
      </c>
      <c r="F53" s="1201"/>
      <c r="G53" s="1201"/>
      <c r="H53" s="1202"/>
      <c r="I53" s="349">
        <v>20907</v>
      </c>
      <c r="J53" s="350">
        <v>18586</v>
      </c>
      <c r="K53" s="350">
        <v>18509</v>
      </c>
      <c r="L53" s="350">
        <v>20434</v>
      </c>
      <c r="M53" s="351">
        <v>19618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v27eT64qf8m/Ytf5Eh/0cj/DnmdeNGjYG/j3356C8EhGoP+KwLNglCsSsLg5g4dagFEj5AJM/3bM6OLDXD30w==" saltValue="vt2ASPiB2aDovhjapkOQ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0" zoomScale="70" zoomScaleNormal="70" zoomScaleSheetLayoutView="100" workbookViewId="0">
      <selection activeCell="C57" sqref="C57:E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1892</v>
      </c>
      <c r="G55" s="352">
        <v>1442</v>
      </c>
      <c r="H55" s="353">
        <v>1017</v>
      </c>
    </row>
    <row r="56" spans="2:8" ht="52.5" customHeight="1" x14ac:dyDescent="0.15">
      <c r="B56" s="122"/>
      <c r="C56" s="1213" t="s">
        <v>47</v>
      </c>
      <c r="D56" s="1213"/>
      <c r="E56" s="1214"/>
      <c r="F56" s="354">
        <v>265</v>
      </c>
      <c r="G56" s="354">
        <v>341</v>
      </c>
      <c r="H56" s="355">
        <v>1</v>
      </c>
    </row>
    <row r="57" spans="2:8" ht="53.25" customHeight="1" x14ac:dyDescent="0.15">
      <c r="B57" s="122"/>
      <c r="C57" s="1215" t="s">
        <v>48</v>
      </c>
      <c r="D57" s="1215"/>
      <c r="E57" s="1216"/>
      <c r="F57" s="356">
        <v>5017</v>
      </c>
      <c r="G57" s="356">
        <v>4390</v>
      </c>
      <c r="H57" s="357">
        <v>4140</v>
      </c>
    </row>
    <row r="58" spans="2:8" ht="45.75" customHeight="1" x14ac:dyDescent="0.15">
      <c r="B58" s="123"/>
      <c r="C58" s="1203" t="s">
        <v>548</v>
      </c>
      <c r="D58" s="1204"/>
      <c r="E58" s="1205"/>
      <c r="F58" s="358">
        <v>2569</v>
      </c>
      <c r="G58" s="358">
        <v>2296</v>
      </c>
      <c r="H58" s="359">
        <v>2016</v>
      </c>
    </row>
    <row r="59" spans="2:8" ht="45.75" customHeight="1" x14ac:dyDescent="0.15">
      <c r="B59" s="123"/>
      <c r="C59" s="1203" t="s">
        <v>549</v>
      </c>
      <c r="D59" s="1204"/>
      <c r="E59" s="1205"/>
      <c r="F59" s="358">
        <v>1078</v>
      </c>
      <c r="G59" s="358">
        <v>918</v>
      </c>
      <c r="H59" s="359">
        <v>992</v>
      </c>
    </row>
    <row r="60" spans="2:8" ht="45.75" customHeight="1" x14ac:dyDescent="0.15">
      <c r="B60" s="123"/>
      <c r="C60" s="1203" t="s">
        <v>550</v>
      </c>
      <c r="D60" s="1204"/>
      <c r="E60" s="1205"/>
      <c r="F60" s="358">
        <v>408</v>
      </c>
      <c r="G60" s="358">
        <v>400</v>
      </c>
      <c r="H60" s="359">
        <v>393</v>
      </c>
    </row>
    <row r="61" spans="2:8" ht="45.75" customHeight="1" x14ac:dyDescent="0.15">
      <c r="B61" s="123"/>
      <c r="C61" s="1203" t="s">
        <v>551</v>
      </c>
      <c r="D61" s="1204"/>
      <c r="E61" s="1205"/>
      <c r="F61" s="358">
        <v>193</v>
      </c>
      <c r="G61" s="358">
        <v>205</v>
      </c>
      <c r="H61" s="359">
        <v>210</v>
      </c>
    </row>
    <row r="62" spans="2:8" ht="45.75" customHeight="1" thickBot="1" x14ac:dyDescent="0.2">
      <c r="B62" s="124"/>
      <c r="C62" s="1206" t="s">
        <v>552</v>
      </c>
      <c r="D62" s="1207"/>
      <c r="E62" s="1208"/>
      <c r="F62" s="360">
        <v>177</v>
      </c>
      <c r="G62" s="360">
        <v>187</v>
      </c>
      <c r="H62" s="361">
        <v>199</v>
      </c>
    </row>
    <row r="63" spans="2:8" ht="52.5" customHeight="1" thickBot="1" x14ac:dyDescent="0.2">
      <c r="B63" s="125"/>
      <c r="C63" s="1209" t="s">
        <v>49</v>
      </c>
      <c r="D63" s="1209"/>
      <c r="E63" s="1210"/>
      <c r="F63" s="362">
        <v>7173</v>
      </c>
      <c r="G63" s="362">
        <v>6173</v>
      </c>
      <c r="H63" s="363">
        <v>5157</v>
      </c>
    </row>
    <row r="64" spans="2:8" x14ac:dyDescent="0.15"/>
  </sheetData>
  <sheetProtection algorithmName="SHA-512" hashValue="M9q7wmWUZo3ySJwAfPExEM2xuzrY6dW4lE1WwZ5SkPakg+VIJyn7wf2r09vlwSK2xhy4CqWvMBhPFGQjADprng==" saltValue="yTKO8d10DxfovoOoeAi3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62935</v>
      </c>
      <c r="E3" s="144"/>
      <c r="F3" s="145">
        <v>45483</v>
      </c>
      <c r="G3" s="146"/>
      <c r="H3" s="147"/>
    </row>
    <row r="4" spans="1:8" x14ac:dyDescent="0.15">
      <c r="A4" s="148"/>
      <c r="B4" s="149"/>
      <c r="C4" s="150"/>
      <c r="D4" s="151">
        <v>43125</v>
      </c>
      <c r="E4" s="152"/>
      <c r="F4" s="153">
        <v>24241</v>
      </c>
      <c r="G4" s="154"/>
      <c r="H4" s="155"/>
    </row>
    <row r="5" spans="1:8" x14ac:dyDescent="0.15">
      <c r="A5" s="136" t="s">
        <v>520</v>
      </c>
      <c r="B5" s="141"/>
      <c r="C5" s="142"/>
      <c r="D5" s="143">
        <v>69375</v>
      </c>
      <c r="E5" s="144"/>
      <c r="F5" s="145">
        <v>45945</v>
      </c>
      <c r="G5" s="146"/>
      <c r="H5" s="147"/>
    </row>
    <row r="6" spans="1:8" x14ac:dyDescent="0.15">
      <c r="A6" s="148"/>
      <c r="B6" s="149"/>
      <c r="C6" s="150"/>
      <c r="D6" s="151">
        <v>35735</v>
      </c>
      <c r="E6" s="152"/>
      <c r="F6" s="153">
        <v>25180</v>
      </c>
      <c r="G6" s="154"/>
      <c r="H6" s="155"/>
    </row>
    <row r="7" spans="1:8" x14ac:dyDescent="0.15">
      <c r="A7" s="136" t="s">
        <v>521</v>
      </c>
      <c r="B7" s="141"/>
      <c r="C7" s="142"/>
      <c r="D7" s="143">
        <v>63799</v>
      </c>
      <c r="E7" s="144"/>
      <c r="F7" s="145">
        <v>44475</v>
      </c>
      <c r="G7" s="146"/>
      <c r="H7" s="147"/>
    </row>
    <row r="8" spans="1:8" x14ac:dyDescent="0.15">
      <c r="A8" s="148"/>
      <c r="B8" s="149"/>
      <c r="C8" s="150"/>
      <c r="D8" s="151">
        <v>17996</v>
      </c>
      <c r="E8" s="152"/>
      <c r="F8" s="153">
        <v>24780</v>
      </c>
      <c r="G8" s="154"/>
      <c r="H8" s="155"/>
    </row>
    <row r="9" spans="1:8" x14ac:dyDescent="0.15">
      <c r="A9" s="136" t="s">
        <v>522</v>
      </c>
      <c r="B9" s="141"/>
      <c r="C9" s="142"/>
      <c r="D9" s="143">
        <v>85009</v>
      </c>
      <c r="E9" s="144"/>
      <c r="F9" s="145">
        <v>45982</v>
      </c>
      <c r="G9" s="146"/>
      <c r="H9" s="147"/>
    </row>
    <row r="10" spans="1:8" x14ac:dyDescent="0.15">
      <c r="A10" s="148"/>
      <c r="B10" s="149"/>
      <c r="C10" s="150"/>
      <c r="D10" s="151">
        <v>29436</v>
      </c>
      <c r="E10" s="152"/>
      <c r="F10" s="153">
        <v>25583</v>
      </c>
      <c r="G10" s="154"/>
      <c r="H10" s="155"/>
    </row>
    <row r="11" spans="1:8" x14ac:dyDescent="0.15">
      <c r="A11" s="136" t="s">
        <v>523</v>
      </c>
      <c r="B11" s="141"/>
      <c r="C11" s="142"/>
      <c r="D11" s="143">
        <v>118600</v>
      </c>
      <c r="E11" s="144"/>
      <c r="F11" s="145">
        <v>50538</v>
      </c>
      <c r="G11" s="146"/>
      <c r="H11" s="147"/>
    </row>
    <row r="12" spans="1:8" x14ac:dyDescent="0.15">
      <c r="A12" s="148"/>
      <c r="B12" s="149"/>
      <c r="C12" s="156"/>
      <c r="D12" s="151">
        <v>45833</v>
      </c>
      <c r="E12" s="152"/>
      <c r="F12" s="153">
        <v>29053</v>
      </c>
      <c r="G12" s="154"/>
      <c r="H12" s="155"/>
    </row>
    <row r="13" spans="1:8" x14ac:dyDescent="0.15">
      <c r="A13" s="136"/>
      <c r="B13" s="141"/>
      <c r="C13" s="157"/>
      <c r="D13" s="158">
        <v>79944</v>
      </c>
      <c r="E13" s="159"/>
      <c r="F13" s="160">
        <v>46485</v>
      </c>
      <c r="G13" s="161"/>
      <c r="H13" s="147"/>
    </row>
    <row r="14" spans="1:8" x14ac:dyDescent="0.15">
      <c r="A14" s="148"/>
      <c r="B14" s="149"/>
      <c r="C14" s="150"/>
      <c r="D14" s="151">
        <v>34425</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1.95</v>
      </c>
      <c r="C19" s="162">
        <f>ROUND(VALUE(SUBSTITUTE(実質収支比率等に係る経年分析!G$48,"▲","-")),2)</f>
        <v>3.79</v>
      </c>
      <c r="D19" s="162">
        <f>ROUND(VALUE(SUBSTITUTE(実質収支比率等に係る経年分析!H$48,"▲","-")),2)</f>
        <v>5.13</v>
      </c>
      <c r="E19" s="162">
        <f>ROUND(VALUE(SUBSTITUTE(実質収支比率等に係る経年分析!I$48,"▲","-")),2)</f>
        <v>3.46</v>
      </c>
      <c r="F19" s="162">
        <f>ROUND(VALUE(SUBSTITUTE(実質収支比率等に係る経年分析!J$48,"▲","-")),2)</f>
        <v>1.72</v>
      </c>
    </row>
    <row r="20" spans="1:11" x14ac:dyDescent="0.15">
      <c r="A20" s="162" t="s">
        <v>53</v>
      </c>
      <c r="B20" s="162">
        <f>ROUND(VALUE(SUBSTITUTE(実質収支比率等に係る経年分析!F$47,"▲","-")),2)</f>
        <v>5.81</v>
      </c>
      <c r="C20" s="162">
        <f>ROUND(VALUE(SUBSTITUTE(実質収支比率等に係る経年分析!G$47,"▲","-")),2)</f>
        <v>10.06</v>
      </c>
      <c r="D20" s="162">
        <f>ROUND(VALUE(SUBSTITUTE(実質収支比率等に係る経年分析!H$47,"▲","-")),2)</f>
        <v>10.73</v>
      </c>
      <c r="E20" s="162">
        <f>ROUND(VALUE(SUBSTITUTE(実質収支比率等に係る経年分析!I$47,"▲","-")),2)</f>
        <v>8.14</v>
      </c>
      <c r="F20" s="162">
        <f>ROUND(VALUE(SUBSTITUTE(実質収支比率等に係る経年分析!J$47,"▲","-")),2)</f>
        <v>5.61</v>
      </c>
    </row>
    <row r="21" spans="1:11" x14ac:dyDescent="0.15">
      <c r="A21" s="162" t="s">
        <v>54</v>
      </c>
      <c r="B21" s="162">
        <f>IF(ISNUMBER(VALUE(SUBSTITUTE(実質収支比率等に係る経年分析!F$49,"▲","-"))),ROUND(VALUE(SUBSTITUTE(実質収支比率等に係る経年分析!F$49,"▲","-")),2),NA())</f>
        <v>4.1100000000000003</v>
      </c>
      <c r="C21" s="162">
        <f>IF(ISNUMBER(VALUE(SUBSTITUTE(実質収支比率等に係る経年分析!G$49,"▲","-"))),ROUND(VALUE(SUBSTITUTE(実質収支比率等に係る経年分析!G$49,"▲","-")),2),NA())</f>
        <v>6.4</v>
      </c>
      <c r="D21" s="162">
        <f>IF(ISNUMBER(VALUE(SUBSTITUTE(実質収支比率等に係る経年分析!H$49,"▲","-"))),ROUND(VALUE(SUBSTITUTE(実質収支比率等に係る経年分析!H$49,"▲","-")),2),NA())</f>
        <v>1.72</v>
      </c>
      <c r="E21" s="162">
        <f>IF(ISNUMBER(VALUE(SUBSTITUTE(実質収支比率等に係る経年分析!I$49,"▲","-"))),ROUND(VALUE(SUBSTITUTE(実質収支比率等に係る経年分析!I$49,"▲","-")),2),NA())</f>
        <v>-4.1900000000000004</v>
      </c>
      <c r="F21" s="162">
        <f>IF(ISNUMBER(VALUE(SUBSTITUTE(実質収支比率等に係る経年分析!J$49,"▲","-"))),ROUND(VALUE(SUBSTITUTE(実質収支比率等に係る経年分析!J$49,"▲","-")),2),NA())</f>
        <v>-4.01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魚市場事業特別会計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公共用地取得事業特別会計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0.56999999999999995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0.32</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6.89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6.24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3.19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2992</v>
      </c>
      <c r="E42" s="164"/>
      <c r="F42" s="164"/>
      <c r="G42" s="164">
        <f>'実質公債費比率（分子）の構造'!L$52</f>
        <v>2962</v>
      </c>
      <c r="H42" s="164"/>
      <c r="I42" s="164"/>
      <c r="J42" s="164">
        <f>'実質公債費比率（分子）の構造'!M$52</f>
        <v>2905</v>
      </c>
      <c r="K42" s="164"/>
      <c r="L42" s="164"/>
      <c r="M42" s="164">
        <f>'実質公債費比率（分子）の構造'!N$52</f>
        <v>2932</v>
      </c>
      <c r="N42" s="164"/>
      <c r="O42" s="164"/>
      <c r="P42" s="164">
        <f>'実質公債費比率（分子）の構造'!O$52</f>
        <v>2977</v>
      </c>
    </row>
    <row r="43" spans="1:16" x14ac:dyDescent="0.15">
      <c r="A43" s="164" t="s">
        <v>16</v>
      </c>
      <c r="B43" s="164">
        <f>'実質公債費比率（分子）の構造'!K$51</f>
        <v>2</v>
      </c>
      <c r="C43" s="164"/>
      <c r="D43" s="164"/>
      <c r="E43" s="164">
        <f>'実質公債費比率（分子）の構造'!L$51</f>
        <v>1</v>
      </c>
      <c r="F43" s="164"/>
      <c r="G43" s="164"/>
      <c r="H43" s="164">
        <f>'実質公債費比率（分子）の構造'!M$51</f>
        <v>0</v>
      </c>
      <c r="I43" s="164"/>
      <c r="J43" s="164"/>
      <c r="K43" s="164">
        <f>'実質公債費比率（分子）の構造'!N$51</f>
        <v>0</v>
      </c>
      <c r="L43" s="164"/>
      <c r="M43" s="164"/>
      <c r="N43" s="164">
        <f>'実質公債費比率（分子）の構造'!O$51</f>
        <v>2</v>
      </c>
      <c r="O43" s="164"/>
      <c r="P43" s="164"/>
    </row>
    <row r="44" spans="1:16" x14ac:dyDescent="0.15">
      <c r="A44" s="164" t="s">
        <v>62</v>
      </c>
      <c r="B44" s="164">
        <f>'実質公債費比率（分子）の構造'!K$50</f>
        <v>140</v>
      </c>
      <c r="C44" s="164"/>
      <c r="D44" s="164"/>
      <c r="E44" s="164">
        <f>'実質公債費比率（分子）の構造'!L$50</f>
        <v>140</v>
      </c>
      <c r="F44" s="164"/>
      <c r="G44" s="164"/>
      <c r="H44" s="164">
        <f>'実質公債費比率（分子）の構造'!M$50</f>
        <v>140</v>
      </c>
      <c r="I44" s="164"/>
      <c r="J44" s="164"/>
      <c r="K44" s="164">
        <f>'実質公債費比率（分子）の構造'!N$50</f>
        <v>140</v>
      </c>
      <c r="L44" s="164"/>
      <c r="M44" s="164"/>
      <c r="N44" s="164">
        <f>'実質公債費比率（分子）の構造'!O$50</f>
        <v>140</v>
      </c>
      <c r="O44" s="164"/>
      <c r="P44" s="164"/>
    </row>
    <row r="45" spans="1:16" x14ac:dyDescent="0.15">
      <c r="A45" s="164" t="s">
        <v>63</v>
      </c>
      <c r="B45" s="164">
        <f>'実質公債費比率（分子）の構造'!K$49</f>
        <v>931</v>
      </c>
      <c r="C45" s="164"/>
      <c r="D45" s="164"/>
      <c r="E45" s="164">
        <f>'実質公債費比率（分子）の構造'!L$49</f>
        <v>841</v>
      </c>
      <c r="F45" s="164"/>
      <c r="G45" s="164"/>
      <c r="H45" s="164">
        <f>'実質公債費比率（分子）の構造'!M$49</f>
        <v>702</v>
      </c>
      <c r="I45" s="164"/>
      <c r="J45" s="164"/>
      <c r="K45" s="164">
        <f>'実質公債費比率（分子）の構造'!N$49</f>
        <v>747</v>
      </c>
      <c r="L45" s="164"/>
      <c r="M45" s="164"/>
      <c r="N45" s="164">
        <f>'実質公債費比率（分子）の構造'!O$49</f>
        <v>712</v>
      </c>
      <c r="O45" s="164"/>
      <c r="P45" s="164"/>
    </row>
    <row r="46" spans="1:16" x14ac:dyDescent="0.15">
      <c r="A46" s="164" t="s">
        <v>64</v>
      </c>
      <c r="B46" s="164">
        <f>'実質公債費比率（分子）の構造'!K$48</f>
        <v>761</v>
      </c>
      <c r="C46" s="164"/>
      <c r="D46" s="164"/>
      <c r="E46" s="164">
        <f>'実質公債費比率（分子）の構造'!L$48</f>
        <v>753</v>
      </c>
      <c r="F46" s="164"/>
      <c r="G46" s="164"/>
      <c r="H46" s="164">
        <f>'実質公債費比率（分子）の構造'!M$48</f>
        <v>781</v>
      </c>
      <c r="I46" s="164"/>
      <c r="J46" s="164"/>
      <c r="K46" s="164">
        <f>'実質公債費比率（分子）の構造'!N$48</f>
        <v>813</v>
      </c>
      <c r="L46" s="164"/>
      <c r="M46" s="164"/>
      <c r="N46" s="164">
        <f>'実質公債費比率（分子）の構造'!O$48</f>
        <v>857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3311</v>
      </c>
      <c r="C49" s="164"/>
      <c r="D49" s="164"/>
      <c r="E49" s="164">
        <f>'実質公債費比率（分子）の構造'!L$45</f>
        <v>3341</v>
      </c>
      <c r="F49" s="164"/>
      <c r="G49" s="164"/>
      <c r="H49" s="164">
        <f>'実質公債費比率（分子）の構造'!M$45</f>
        <v>3327</v>
      </c>
      <c r="I49" s="164"/>
      <c r="J49" s="164"/>
      <c r="K49" s="164">
        <f>'実質公債費比率（分子）の構造'!N$45</f>
        <v>3298</v>
      </c>
      <c r="L49" s="164"/>
      <c r="M49" s="164"/>
      <c r="N49" s="164">
        <f>'実質公債費比率（分子）の構造'!O$45</f>
        <v>3412</v>
      </c>
      <c r="O49" s="164"/>
      <c r="P49" s="164"/>
    </row>
    <row r="50" spans="1:16" x14ac:dyDescent="0.15">
      <c r="A50" s="164" t="s">
        <v>67</v>
      </c>
      <c r="B50" s="164" t="e">
        <f>NA()</f>
        <v>#N/A</v>
      </c>
      <c r="C50" s="164">
        <f>IF(ISNUMBER('実質公債費比率（分子）の構造'!K$53),'実質公債費比率（分子）の構造'!K$53,NA())</f>
        <v>2153</v>
      </c>
      <c r="D50" s="164" t="e">
        <f>NA()</f>
        <v>#N/A</v>
      </c>
      <c r="E50" s="164" t="e">
        <f>NA()</f>
        <v>#N/A</v>
      </c>
      <c r="F50" s="164">
        <f>IF(ISNUMBER('実質公債費比率（分子）の構造'!L$53),'実質公債費比率（分子）の構造'!L$53,NA())</f>
        <v>2114</v>
      </c>
      <c r="G50" s="164" t="e">
        <f>NA()</f>
        <v>#N/A</v>
      </c>
      <c r="H50" s="164" t="e">
        <f>NA()</f>
        <v>#N/A</v>
      </c>
      <c r="I50" s="164">
        <f>IF(ISNUMBER('実質公債費比率（分子）の構造'!M$53),'実質公債費比率（分子）の構造'!M$53,NA())</f>
        <v>2045</v>
      </c>
      <c r="J50" s="164" t="e">
        <f>NA()</f>
        <v>#N/A</v>
      </c>
      <c r="K50" s="164" t="e">
        <f>NA()</f>
        <v>#N/A</v>
      </c>
      <c r="L50" s="164">
        <f>IF(ISNUMBER('実質公債費比率（分子）の構造'!N$53),'実質公債費比率（分子）の構造'!N$53,NA())</f>
        <v>2066</v>
      </c>
      <c r="M50" s="164" t="e">
        <f>NA()</f>
        <v>#N/A</v>
      </c>
      <c r="N50" s="164" t="e">
        <f>NA()</f>
        <v>#N/A</v>
      </c>
      <c r="O50" s="164">
        <f>IF(ISNUMBER('実質公債費比率（分子）の構造'!O$53),'実質公債費比率（分子）の構造'!O$53,NA())</f>
        <v>2146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33535</v>
      </c>
      <c r="E56" s="163"/>
      <c r="F56" s="163"/>
      <c r="G56" s="163">
        <f>'将来負担比率（分子）の構造'!J$52</f>
        <v>33741</v>
      </c>
      <c r="H56" s="163"/>
      <c r="I56" s="163"/>
      <c r="J56" s="163">
        <f>'将来負担比率（分子）の構造'!K$52</f>
        <v>32912</v>
      </c>
      <c r="K56" s="163"/>
      <c r="L56" s="163"/>
      <c r="M56" s="163">
        <f>'将来負担比率（分子）の構造'!L$52</f>
        <v>33218</v>
      </c>
      <c r="N56" s="163"/>
      <c r="O56" s="163"/>
      <c r="P56" s="163">
        <f>'将来負担比率（分子）の構造'!M$52</f>
        <v>33064</v>
      </c>
    </row>
    <row r="57" spans="1:16" x14ac:dyDescent="0.15">
      <c r="A57" s="163" t="s">
        <v>42</v>
      </c>
      <c r="B57" s="163"/>
      <c r="C57" s="163"/>
      <c r="D57" s="163">
        <f>'将来負担比率（分子）の構造'!I$51</f>
        <v>1594</v>
      </c>
      <c r="E57" s="163"/>
      <c r="F57" s="163"/>
      <c r="G57" s="163">
        <f>'将来負担比率（分子）の構造'!J$51</f>
        <v>1483</v>
      </c>
      <c r="H57" s="163"/>
      <c r="I57" s="163"/>
      <c r="J57" s="163">
        <f>'将来負担比率（分子）の構造'!K$51</f>
        <v>1441</v>
      </c>
      <c r="K57" s="163"/>
      <c r="L57" s="163"/>
      <c r="M57" s="163">
        <f>'将来負担比率（分子）の構造'!L$51</f>
        <v>1384</v>
      </c>
      <c r="N57" s="163"/>
      <c r="O57" s="163"/>
      <c r="P57" s="163">
        <f>'将来負担比率（分子）の構造'!M$51</f>
        <v>1192</v>
      </c>
    </row>
    <row r="58" spans="1:16" x14ac:dyDescent="0.15">
      <c r="A58" s="163" t="s">
        <v>41</v>
      </c>
      <c r="B58" s="163"/>
      <c r="C58" s="163"/>
      <c r="D58" s="163">
        <f>'将来負担比率（分子）の構造'!I$50</f>
        <v>2601</v>
      </c>
      <c r="E58" s="163"/>
      <c r="F58" s="163"/>
      <c r="G58" s="163">
        <f>'将来負担比率（分子）の構造'!J$50</f>
        <v>3819</v>
      </c>
      <c r="H58" s="163"/>
      <c r="I58" s="163"/>
      <c r="J58" s="163">
        <f>'将来負担比率（分子）の構造'!K$50</f>
        <v>4089</v>
      </c>
      <c r="K58" s="163"/>
      <c r="L58" s="163"/>
      <c r="M58" s="163">
        <f>'将来負担比率（分子）の構造'!L$50</f>
        <v>4039</v>
      </c>
      <c r="N58" s="163"/>
      <c r="O58" s="163"/>
      <c r="P58" s="163">
        <f>'将来負担比率（分子）の構造'!M$50</f>
        <v>3586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3041</v>
      </c>
      <c r="C62" s="163"/>
      <c r="D62" s="163"/>
      <c r="E62" s="163">
        <f>'将来負担比率（分子）の構造'!J$45</f>
        <v>3083</v>
      </c>
      <c r="F62" s="163"/>
      <c r="G62" s="163"/>
      <c r="H62" s="163">
        <f>'将来負担比率（分子）の構造'!K$45</f>
        <v>2956</v>
      </c>
      <c r="I62" s="163"/>
      <c r="J62" s="163"/>
      <c r="K62" s="163">
        <f>'将来負担比率（分子）の構造'!L$45</f>
        <v>3041</v>
      </c>
      <c r="L62" s="163"/>
      <c r="M62" s="163"/>
      <c r="N62" s="163">
        <f>'将来負担比率（分子）の構造'!M$45</f>
        <v>3064</v>
      </c>
      <c r="O62" s="163"/>
      <c r="P62" s="163"/>
    </row>
    <row r="63" spans="1:16" x14ac:dyDescent="0.15">
      <c r="A63" s="163" t="s">
        <v>34</v>
      </c>
      <c r="B63" s="163">
        <f>'将来負担比率（分子）の構造'!I$44</f>
        <v>3863</v>
      </c>
      <c r="C63" s="163"/>
      <c r="D63" s="163"/>
      <c r="E63" s="163">
        <f>'将来負担比率（分子）の構造'!J$44</f>
        <v>3211</v>
      </c>
      <c r="F63" s="163"/>
      <c r="G63" s="163"/>
      <c r="H63" s="163">
        <f>'将来負担比率（分子）の構造'!K$44</f>
        <v>4236</v>
      </c>
      <c r="I63" s="163"/>
      <c r="J63" s="163"/>
      <c r="K63" s="163">
        <f>'将来負担比率（分子）の構造'!L$44</f>
        <v>6423</v>
      </c>
      <c r="L63" s="163"/>
      <c r="M63" s="163"/>
      <c r="N63" s="163">
        <f>'将来負担比率（分子）の構造'!M$44</f>
        <v>6287</v>
      </c>
      <c r="O63" s="163"/>
      <c r="P63" s="163"/>
    </row>
    <row r="64" spans="1:16" x14ac:dyDescent="0.15">
      <c r="A64" s="163" t="s">
        <v>33</v>
      </c>
      <c r="B64" s="163">
        <f>'将来負担比率（分子）の構造'!I$43</f>
        <v>12115</v>
      </c>
      <c r="C64" s="163"/>
      <c r="D64" s="163"/>
      <c r="E64" s="163">
        <f>'将来負担比率（分子）の構造'!J$43</f>
        <v>11832</v>
      </c>
      <c r="F64" s="163"/>
      <c r="G64" s="163"/>
      <c r="H64" s="163">
        <f>'将来負担比率（分子）の構造'!K$43</f>
        <v>11223</v>
      </c>
      <c r="I64" s="163"/>
      <c r="J64" s="163"/>
      <c r="K64" s="163">
        <f>'将来負担比率（分子）の構造'!L$43</f>
        <v>11072</v>
      </c>
      <c r="L64" s="163"/>
      <c r="M64" s="163"/>
      <c r="N64" s="163">
        <f>'将来負担比率（分子）の構造'!M$43</f>
        <v>10247</v>
      </c>
      <c r="O64" s="163"/>
      <c r="P64" s="163"/>
    </row>
    <row r="65" spans="1:16" x14ac:dyDescent="0.15">
      <c r="A65" s="163" t="s">
        <v>32</v>
      </c>
      <c r="B65" s="163">
        <f>'将来負担比率（分子）の構造'!I$42</f>
        <v>2350</v>
      </c>
      <c r="C65" s="163"/>
      <c r="D65" s="163"/>
      <c r="E65" s="163">
        <f>'将来負担比率（分子）の構造'!J$42</f>
        <v>2210</v>
      </c>
      <c r="F65" s="163"/>
      <c r="G65" s="163"/>
      <c r="H65" s="163">
        <f>'将来負担比率（分子）の構造'!K$42</f>
        <v>2070</v>
      </c>
      <c r="I65" s="163"/>
      <c r="J65" s="163"/>
      <c r="K65" s="163">
        <f>'将来負担比率（分子）の構造'!L$42</f>
        <v>1930</v>
      </c>
      <c r="L65" s="163"/>
      <c r="M65" s="163"/>
      <c r="N65" s="163">
        <f>'将来負担比率（分子）の構造'!M$42</f>
        <v>1790</v>
      </c>
      <c r="O65" s="163"/>
      <c r="P65" s="163"/>
    </row>
    <row r="66" spans="1:16" x14ac:dyDescent="0.15">
      <c r="A66" s="163" t="s">
        <v>31</v>
      </c>
      <c r="B66" s="163">
        <f>'将来負担比率（分子）の構造'!I$41</f>
        <v>37270</v>
      </c>
      <c r="C66" s="163"/>
      <c r="D66" s="163"/>
      <c r="E66" s="163">
        <f>'将来負担比率（分子）の構造'!J$41</f>
        <v>37293</v>
      </c>
      <c r="F66" s="163"/>
      <c r="G66" s="163"/>
      <c r="H66" s="163">
        <f>'将来負担比率（分子）の構造'!K$41</f>
        <v>36466</v>
      </c>
      <c r="I66" s="163"/>
      <c r="J66" s="163"/>
      <c r="K66" s="163">
        <f>'将来負担比率（分子）の構造'!L$41</f>
        <v>36608</v>
      </c>
      <c r="L66" s="163"/>
      <c r="M66" s="163"/>
      <c r="N66" s="163">
        <f>'将来負担比率（分子）の構造'!M$41</f>
        <v>36071</v>
      </c>
      <c r="O66" s="163"/>
      <c r="P66" s="163"/>
    </row>
    <row r="67" spans="1:16" x14ac:dyDescent="0.15">
      <c r="A67" s="163" t="s">
        <v>71</v>
      </c>
      <c r="B67" s="163" t="e">
        <f>NA()</f>
        <v>#N/A</v>
      </c>
      <c r="C67" s="163">
        <f>IF(ISNUMBER('将来負担比率（分子）の構造'!I$53), IF('将来負担比率（分子）の構造'!I$53 &lt; 0, 0, '将来負担比率（分子）の構造'!I$53), NA())</f>
        <v>20907</v>
      </c>
      <c r="D67" s="163" t="e">
        <f>NA()</f>
        <v>#N/A</v>
      </c>
      <c r="E67" s="163" t="e">
        <f>NA()</f>
        <v>#N/A</v>
      </c>
      <c r="F67" s="163">
        <f>IF(ISNUMBER('将来負担比率（分子）の構造'!J$53), IF('将来負担比率（分子）の構造'!J$53 &lt; 0, 0, '将来負担比率（分子）の構造'!J$53), NA())</f>
        <v>18586</v>
      </c>
      <c r="G67" s="163" t="e">
        <f>NA()</f>
        <v>#N/A</v>
      </c>
      <c r="H67" s="163" t="e">
        <f>NA()</f>
        <v>#N/A</v>
      </c>
      <c r="I67" s="163">
        <f>IF(ISNUMBER('将来負担比率（分子）の構造'!K$53), IF('将来負担比率（分子）の構造'!K$53 &lt; 0, 0, '将来負担比率（分子）の構造'!K$53), NA())</f>
        <v>18509</v>
      </c>
      <c r="J67" s="163" t="e">
        <f>NA()</f>
        <v>#N/A</v>
      </c>
      <c r="K67" s="163" t="e">
        <f>NA()</f>
        <v>#N/A</v>
      </c>
      <c r="L67" s="163">
        <f>IF(ISNUMBER('将来負担比率（分子）の構造'!L$53), IF('将来負担比率（分子）の構造'!L$53 &lt; 0, 0, '将来負担比率（分子）の構造'!L$53), NA())</f>
        <v>20434</v>
      </c>
      <c r="M67" s="163" t="e">
        <f>NA()</f>
        <v>#N/A</v>
      </c>
      <c r="N67" s="163" t="e">
        <f>NA()</f>
        <v>#N/A</v>
      </c>
      <c r="O67" s="163">
        <f>IF(ISNUMBER('将来負担比率（分子）の構造'!M$53), IF('将来負担比率（分子）の構造'!M$53 &lt; 0, 0, '将来負担比率（分子）の構造'!M$53), NA())</f>
        <v>19618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1892</v>
      </c>
      <c r="C72" s="167">
        <f>基金残高に係る経年分析!G55</f>
        <v>1442</v>
      </c>
      <c r="D72" s="167">
        <f>基金残高に係る経年分析!H55</f>
        <v>1017</v>
      </c>
    </row>
    <row r="73" spans="1:16" x14ac:dyDescent="0.15">
      <c r="A73" s="166" t="s">
        <v>74</v>
      </c>
      <c r="B73" s="167">
        <f>基金残高に係る経年分析!F56</f>
        <v>265</v>
      </c>
      <c r="C73" s="167">
        <f>基金残高に係る経年分析!G56</f>
        <v>341</v>
      </c>
      <c r="D73" s="167">
        <f>基金残高に係る経年分析!H56</f>
        <v>1</v>
      </c>
    </row>
    <row r="74" spans="1:16" x14ac:dyDescent="0.15">
      <c r="A74" s="166" t="s">
        <v>75</v>
      </c>
      <c r="B74" s="167">
        <f>基金残高に係る経年分析!F57</f>
        <v>5017</v>
      </c>
      <c r="C74" s="167">
        <f>基金残高に係る経年分析!G57</f>
        <v>4390</v>
      </c>
      <c r="D74" s="167">
        <f>基金残高に係る経年分析!H57</f>
        <v>4140</v>
      </c>
    </row>
  </sheetData>
  <sheetProtection algorithmName="SHA-512" hashValue="oYI7Axu1602HrQkFKVrjz/3vX/Lc6xIGjEvD3zxsmwwjESnr+ll9xjIoIRI9DxshOMbtdmu3IvU7gU8jMEcLug==" saltValue="so8xLJ1MDFX4ioPndCHiy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5760037</v>
      </c>
      <c r="S5" s="613"/>
      <c r="T5" s="613"/>
      <c r="U5" s="613"/>
      <c r="V5" s="613"/>
      <c r="W5" s="613"/>
      <c r="X5" s="613"/>
      <c r="Y5" s="614"/>
      <c r="Z5" s="615">
        <v>13.8</v>
      </c>
      <c r="AA5" s="615"/>
      <c r="AB5" s="615"/>
      <c r="AC5" s="615"/>
      <c r="AD5" s="616">
        <v>5593784</v>
      </c>
      <c r="AE5" s="616"/>
      <c r="AF5" s="616"/>
      <c r="AG5" s="616"/>
      <c r="AH5" s="616"/>
      <c r="AI5" s="616"/>
      <c r="AJ5" s="616"/>
      <c r="AK5" s="616"/>
      <c r="AL5" s="617">
        <v>30.4</v>
      </c>
      <c r="AM5" s="618"/>
      <c r="AN5" s="618"/>
      <c r="AO5" s="619"/>
      <c r="AP5" s="609" t="s">
        <v>215</v>
      </c>
      <c r="AQ5" s="610"/>
      <c r="AR5" s="610"/>
      <c r="AS5" s="610"/>
      <c r="AT5" s="610"/>
      <c r="AU5" s="610"/>
      <c r="AV5" s="610"/>
      <c r="AW5" s="610"/>
      <c r="AX5" s="610"/>
      <c r="AY5" s="610"/>
      <c r="AZ5" s="610"/>
      <c r="BA5" s="610"/>
      <c r="BB5" s="610"/>
      <c r="BC5" s="610"/>
      <c r="BD5" s="610"/>
      <c r="BE5" s="610"/>
      <c r="BF5" s="611"/>
      <c r="BG5" s="623">
        <v>5594566</v>
      </c>
      <c r="BH5" s="624"/>
      <c r="BI5" s="624"/>
      <c r="BJ5" s="624"/>
      <c r="BK5" s="624"/>
      <c r="BL5" s="624"/>
      <c r="BM5" s="624"/>
      <c r="BN5" s="625"/>
      <c r="BO5" s="626">
        <v>97.1</v>
      </c>
      <c r="BP5" s="626"/>
      <c r="BQ5" s="626"/>
      <c r="BR5" s="626"/>
      <c r="BS5" s="627">
        <v>73401</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256556</v>
      </c>
      <c r="S6" s="624"/>
      <c r="T6" s="624"/>
      <c r="U6" s="624"/>
      <c r="V6" s="624"/>
      <c r="W6" s="624"/>
      <c r="X6" s="624"/>
      <c r="Y6" s="625"/>
      <c r="Z6" s="626">
        <v>0.6</v>
      </c>
      <c r="AA6" s="626"/>
      <c r="AB6" s="626"/>
      <c r="AC6" s="626"/>
      <c r="AD6" s="627">
        <v>256556</v>
      </c>
      <c r="AE6" s="627"/>
      <c r="AF6" s="627"/>
      <c r="AG6" s="627"/>
      <c r="AH6" s="627"/>
      <c r="AI6" s="627"/>
      <c r="AJ6" s="627"/>
      <c r="AK6" s="627"/>
      <c r="AL6" s="628">
        <v>1.4</v>
      </c>
      <c r="AM6" s="629"/>
      <c r="AN6" s="629"/>
      <c r="AO6" s="630"/>
      <c r="AP6" s="620" t="s">
        <v>220</v>
      </c>
      <c r="AQ6" s="621"/>
      <c r="AR6" s="621"/>
      <c r="AS6" s="621"/>
      <c r="AT6" s="621"/>
      <c r="AU6" s="621"/>
      <c r="AV6" s="621"/>
      <c r="AW6" s="621"/>
      <c r="AX6" s="621"/>
      <c r="AY6" s="621"/>
      <c r="AZ6" s="621"/>
      <c r="BA6" s="621"/>
      <c r="BB6" s="621"/>
      <c r="BC6" s="621"/>
      <c r="BD6" s="621"/>
      <c r="BE6" s="621"/>
      <c r="BF6" s="622"/>
      <c r="BG6" s="623">
        <v>5592077</v>
      </c>
      <c r="BH6" s="624"/>
      <c r="BI6" s="624"/>
      <c r="BJ6" s="624"/>
      <c r="BK6" s="624"/>
      <c r="BL6" s="624"/>
      <c r="BM6" s="624"/>
      <c r="BN6" s="625"/>
      <c r="BO6" s="626">
        <v>97.1</v>
      </c>
      <c r="BP6" s="626"/>
      <c r="BQ6" s="626"/>
      <c r="BR6" s="626"/>
      <c r="BS6" s="627">
        <v>73401</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236810</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236807</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2952</v>
      </c>
      <c r="S7" s="624"/>
      <c r="T7" s="624"/>
      <c r="U7" s="624"/>
      <c r="V7" s="624"/>
      <c r="W7" s="624"/>
      <c r="X7" s="624"/>
      <c r="Y7" s="625"/>
      <c r="Z7" s="626">
        <v>0</v>
      </c>
      <c r="AA7" s="626"/>
      <c r="AB7" s="626"/>
      <c r="AC7" s="626"/>
      <c r="AD7" s="627">
        <v>2952</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2577998</v>
      </c>
      <c r="BH7" s="624"/>
      <c r="BI7" s="624"/>
      <c r="BJ7" s="624"/>
      <c r="BK7" s="624"/>
      <c r="BL7" s="624"/>
      <c r="BM7" s="624"/>
      <c r="BN7" s="625"/>
      <c r="BO7" s="626">
        <v>44.8</v>
      </c>
      <c r="BP7" s="626"/>
      <c r="BQ7" s="626"/>
      <c r="BR7" s="626"/>
      <c r="BS7" s="627">
        <v>73401</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4694983</v>
      </c>
      <c r="CS7" s="624"/>
      <c r="CT7" s="624"/>
      <c r="CU7" s="624"/>
      <c r="CV7" s="624"/>
      <c r="CW7" s="624"/>
      <c r="CX7" s="624"/>
      <c r="CY7" s="625"/>
      <c r="CZ7" s="626">
        <v>11.3</v>
      </c>
      <c r="DA7" s="626"/>
      <c r="DB7" s="626"/>
      <c r="DC7" s="626"/>
      <c r="DD7" s="632">
        <v>501807</v>
      </c>
      <c r="DE7" s="624"/>
      <c r="DF7" s="624"/>
      <c r="DG7" s="624"/>
      <c r="DH7" s="624"/>
      <c r="DI7" s="624"/>
      <c r="DJ7" s="624"/>
      <c r="DK7" s="624"/>
      <c r="DL7" s="624"/>
      <c r="DM7" s="624"/>
      <c r="DN7" s="624"/>
      <c r="DO7" s="624"/>
      <c r="DP7" s="625"/>
      <c r="DQ7" s="632">
        <v>3736442</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26213</v>
      </c>
      <c r="S8" s="624"/>
      <c r="T8" s="624"/>
      <c r="U8" s="624"/>
      <c r="V8" s="624"/>
      <c r="W8" s="624"/>
      <c r="X8" s="624"/>
      <c r="Y8" s="625"/>
      <c r="Z8" s="626">
        <v>0.1</v>
      </c>
      <c r="AA8" s="626"/>
      <c r="AB8" s="626"/>
      <c r="AC8" s="626"/>
      <c r="AD8" s="627">
        <v>26213</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79380</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11582999</v>
      </c>
      <c r="CS8" s="624"/>
      <c r="CT8" s="624"/>
      <c r="CU8" s="624"/>
      <c r="CV8" s="624"/>
      <c r="CW8" s="624"/>
      <c r="CX8" s="624"/>
      <c r="CY8" s="625"/>
      <c r="CZ8" s="626">
        <v>27.9</v>
      </c>
      <c r="DA8" s="626"/>
      <c r="DB8" s="626"/>
      <c r="DC8" s="626"/>
      <c r="DD8" s="632">
        <v>49437</v>
      </c>
      <c r="DE8" s="624"/>
      <c r="DF8" s="624"/>
      <c r="DG8" s="624"/>
      <c r="DH8" s="624"/>
      <c r="DI8" s="624"/>
      <c r="DJ8" s="624"/>
      <c r="DK8" s="624"/>
      <c r="DL8" s="624"/>
      <c r="DM8" s="624"/>
      <c r="DN8" s="624"/>
      <c r="DO8" s="624"/>
      <c r="DP8" s="625"/>
      <c r="DQ8" s="632">
        <v>5813143</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32027</v>
      </c>
      <c r="S9" s="624"/>
      <c r="T9" s="624"/>
      <c r="U9" s="624"/>
      <c r="V9" s="624"/>
      <c r="W9" s="624"/>
      <c r="X9" s="624"/>
      <c r="Y9" s="625"/>
      <c r="Z9" s="626">
        <v>0.1</v>
      </c>
      <c r="AA9" s="626"/>
      <c r="AB9" s="626"/>
      <c r="AC9" s="626"/>
      <c r="AD9" s="627">
        <v>32027</v>
      </c>
      <c r="AE9" s="627"/>
      <c r="AF9" s="627"/>
      <c r="AG9" s="627"/>
      <c r="AH9" s="627"/>
      <c r="AI9" s="627"/>
      <c r="AJ9" s="627"/>
      <c r="AK9" s="627"/>
      <c r="AL9" s="628">
        <v>0.2</v>
      </c>
      <c r="AM9" s="629"/>
      <c r="AN9" s="629"/>
      <c r="AO9" s="630"/>
      <c r="AP9" s="620" t="s">
        <v>229</v>
      </c>
      <c r="AQ9" s="621"/>
      <c r="AR9" s="621"/>
      <c r="AS9" s="621"/>
      <c r="AT9" s="621"/>
      <c r="AU9" s="621"/>
      <c r="AV9" s="621"/>
      <c r="AW9" s="621"/>
      <c r="AX9" s="621"/>
      <c r="AY9" s="621"/>
      <c r="AZ9" s="621"/>
      <c r="BA9" s="621"/>
      <c r="BB9" s="621"/>
      <c r="BC9" s="621"/>
      <c r="BD9" s="621"/>
      <c r="BE9" s="621"/>
      <c r="BF9" s="622"/>
      <c r="BG9" s="623">
        <v>2174664</v>
      </c>
      <c r="BH9" s="624"/>
      <c r="BI9" s="624"/>
      <c r="BJ9" s="624"/>
      <c r="BK9" s="624"/>
      <c r="BL9" s="624"/>
      <c r="BM9" s="624"/>
      <c r="BN9" s="625"/>
      <c r="BO9" s="626">
        <v>37.799999999999997</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7226602</v>
      </c>
      <c r="CS9" s="624"/>
      <c r="CT9" s="624"/>
      <c r="CU9" s="624"/>
      <c r="CV9" s="624"/>
      <c r="CW9" s="624"/>
      <c r="CX9" s="624"/>
      <c r="CY9" s="625"/>
      <c r="CZ9" s="626">
        <v>17.399999999999999</v>
      </c>
      <c r="DA9" s="626"/>
      <c r="DB9" s="626"/>
      <c r="DC9" s="626"/>
      <c r="DD9" s="632">
        <v>99413</v>
      </c>
      <c r="DE9" s="624"/>
      <c r="DF9" s="624"/>
      <c r="DG9" s="624"/>
      <c r="DH9" s="624"/>
      <c r="DI9" s="624"/>
      <c r="DJ9" s="624"/>
      <c r="DK9" s="624"/>
      <c r="DL9" s="624"/>
      <c r="DM9" s="624"/>
      <c r="DN9" s="624"/>
      <c r="DO9" s="624"/>
      <c r="DP9" s="625"/>
      <c r="DQ9" s="632">
        <v>3991247</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159208</v>
      </c>
      <c r="BH10" s="624"/>
      <c r="BI10" s="624"/>
      <c r="BJ10" s="624"/>
      <c r="BK10" s="624"/>
      <c r="BL10" s="624"/>
      <c r="BM10" s="624"/>
      <c r="BN10" s="625"/>
      <c r="BO10" s="626">
        <v>2.8</v>
      </c>
      <c r="BP10" s="626"/>
      <c r="BQ10" s="626"/>
      <c r="BR10" s="626"/>
      <c r="BS10" s="627">
        <v>26479</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3101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1151</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1452552</v>
      </c>
      <c r="S11" s="624"/>
      <c r="T11" s="624"/>
      <c r="U11" s="624"/>
      <c r="V11" s="624"/>
      <c r="W11" s="624"/>
      <c r="X11" s="624"/>
      <c r="Y11" s="625"/>
      <c r="Z11" s="628">
        <v>3.5</v>
      </c>
      <c r="AA11" s="629"/>
      <c r="AB11" s="629"/>
      <c r="AC11" s="635"/>
      <c r="AD11" s="632">
        <v>1452552</v>
      </c>
      <c r="AE11" s="624"/>
      <c r="AF11" s="624"/>
      <c r="AG11" s="624"/>
      <c r="AH11" s="624"/>
      <c r="AI11" s="624"/>
      <c r="AJ11" s="624"/>
      <c r="AK11" s="625"/>
      <c r="AL11" s="628">
        <v>7.9</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164746</v>
      </c>
      <c r="BH11" s="624"/>
      <c r="BI11" s="624"/>
      <c r="BJ11" s="624"/>
      <c r="BK11" s="624"/>
      <c r="BL11" s="624"/>
      <c r="BM11" s="624"/>
      <c r="BN11" s="625"/>
      <c r="BO11" s="626">
        <v>2.9</v>
      </c>
      <c r="BP11" s="626"/>
      <c r="BQ11" s="626"/>
      <c r="BR11" s="626"/>
      <c r="BS11" s="627">
        <v>46922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1441189</v>
      </c>
      <c r="CS11" s="624"/>
      <c r="CT11" s="624"/>
      <c r="CU11" s="624"/>
      <c r="CV11" s="624"/>
      <c r="CW11" s="624"/>
      <c r="CX11" s="624"/>
      <c r="CY11" s="625"/>
      <c r="CZ11" s="626">
        <v>3.5</v>
      </c>
      <c r="DA11" s="626"/>
      <c r="DB11" s="626"/>
      <c r="DC11" s="626"/>
      <c r="DD11" s="632">
        <v>327446</v>
      </c>
      <c r="DE11" s="624"/>
      <c r="DF11" s="624"/>
      <c r="DG11" s="624"/>
      <c r="DH11" s="624"/>
      <c r="DI11" s="624"/>
      <c r="DJ11" s="624"/>
      <c r="DK11" s="624"/>
      <c r="DL11" s="624"/>
      <c r="DM11" s="624"/>
      <c r="DN11" s="624"/>
      <c r="DO11" s="624"/>
      <c r="DP11" s="625"/>
      <c r="DQ11" s="632">
        <v>800339</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2260326</v>
      </c>
      <c r="BH12" s="624"/>
      <c r="BI12" s="624"/>
      <c r="BJ12" s="624"/>
      <c r="BK12" s="624"/>
      <c r="BL12" s="624"/>
      <c r="BM12" s="624"/>
      <c r="BN12" s="625"/>
      <c r="BO12" s="626">
        <v>39.200000000000003</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820378</v>
      </c>
      <c r="CS12" s="624"/>
      <c r="CT12" s="624"/>
      <c r="CU12" s="624"/>
      <c r="CV12" s="624"/>
      <c r="CW12" s="624"/>
      <c r="CX12" s="624"/>
      <c r="CY12" s="625"/>
      <c r="CZ12" s="626">
        <v>2</v>
      </c>
      <c r="DA12" s="626"/>
      <c r="DB12" s="626"/>
      <c r="DC12" s="626"/>
      <c r="DD12" s="632">
        <v>95771</v>
      </c>
      <c r="DE12" s="624"/>
      <c r="DF12" s="624"/>
      <c r="DG12" s="624"/>
      <c r="DH12" s="624"/>
      <c r="DI12" s="624"/>
      <c r="DJ12" s="624"/>
      <c r="DK12" s="624"/>
      <c r="DL12" s="624"/>
      <c r="DM12" s="624"/>
      <c r="DN12" s="624"/>
      <c r="DO12" s="624"/>
      <c r="DP12" s="625"/>
      <c r="DQ12" s="632">
        <v>448245</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2194105</v>
      </c>
      <c r="BH13" s="624"/>
      <c r="BI13" s="624"/>
      <c r="BJ13" s="624"/>
      <c r="BK13" s="624"/>
      <c r="BL13" s="624"/>
      <c r="BM13" s="624"/>
      <c r="BN13" s="625"/>
      <c r="BO13" s="626">
        <v>38.1</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2877770</v>
      </c>
      <c r="CS13" s="624"/>
      <c r="CT13" s="624"/>
      <c r="CU13" s="624"/>
      <c r="CV13" s="624"/>
      <c r="CW13" s="624"/>
      <c r="CX13" s="624"/>
      <c r="CY13" s="625"/>
      <c r="CZ13" s="626">
        <v>6.9</v>
      </c>
      <c r="DA13" s="626"/>
      <c r="DB13" s="626"/>
      <c r="DC13" s="626"/>
      <c r="DD13" s="632">
        <v>1018277</v>
      </c>
      <c r="DE13" s="624"/>
      <c r="DF13" s="624"/>
      <c r="DG13" s="624"/>
      <c r="DH13" s="624"/>
      <c r="DI13" s="624"/>
      <c r="DJ13" s="624"/>
      <c r="DK13" s="624"/>
      <c r="DL13" s="624"/>
      <c r="DM13" s="624"/>
      <c r="DN13" s="624"/>
      <c r="DO13" s="624"/>
      <c r="DP13" s="625"/>
      <c r="DQ13" s="632">
        <v>1926938</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187228</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2221866</v>
      </c>
      <c r="CS14" s="624"/>
      <c r="CT14" s="624"/>
      <c r="CU14" s="624"/>
      <c r="CV14" s="624"/>
      <c r="CW14" s="624"/>
      <c r="CX14" s="624"/>
      <c r="CY14" s="625"/>
      <c r="CZ14" s="626">
        <v>5.4</v>
      </c>
      <c r="DA14" s="626"/>
      <c r="DB14" s="626"/>
      <c r="DC14" s="626"/>
      <c r="DD14" s="632">
        <v>262625</v>
      </c>
      <c r="DE14" s="624"/>
      <c r="DF14" s="624"/>
      <c r="DG14" s="624"/>
      <c r="DH14" s="624"/>
      <c r="DI14" s="624"/>
      <c r="DJ14" s="624"/>
      <c r="DK14" s="624"/>
      <c r="DL14" s="624"/>
      <c r="DM14" s="624"/>
      <c r="DN14" s="624"/>
      <c r="DO14" s="624"/>
      <c r="DP14" s="625"/>
      <c r="DQ14" s="632">
        <v>1594535</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20460</v>
      </c>
      <c r="S15" s="624"/>
      <c r="T15" s="624"/>
      <c r="U15" s="624"/>
      <c r="V15" s="624"/>
      <c r="W15" s="624"/>
      <c r="X15" s="624"/>
      <c r="Y15" s="625"/>
      <c r="Z15" s="626">
        <v>0</v>
      </c>
      <c r="AA15" s="626"/>
      <c r="AB15" s="626"/>
      <c r="AC15" s="626"/>
      <c r="AD15" s="627">
        <v>20460</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566525</v>
      </c>
      <c r="BH15" s="624"/>
      <c r="BI15" s="624"/>
      <c r="BJ15" s="624"/>
      <c r="BK15" s="624"/>
      <c r="BL15" s="624"/>
      <c r="BM15" s="624"/>
      <c r="BN15" s="625"/>
      <c r="BO15" s="626">
        <v>9.8000000000000007</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6962791</v>
      </c>
      <c r="CS15" s="624"/>
      <c r="CT15" s="624"/>
      <c r="CU15" s="624"/>
      <c r="CV15" s="624"/>
      <c r="CW15" s="624"/>
      <c r="CX15" s="624"/>
      <c r="CY15" s="625"/>
      <c r="CZ15" s="626">
        <v>16.8</v>
      </c>
      <c r="DA15" s="626"/>
      <c r="DB15" s="626"/>
      <c r="DC15" s="626"/>
      <c r="DD15" s="632">
        <v>3765717</v>
      </c>
      <c r="DE15" s="624"/>
      <c r="DF15" s="624"/>
      <c r="DG15" s="624"/>
      <c r="DH15" s="624"/>
      <c r="DI15" s="624"/>
      <c r="DJ15" s="624"/>
      <c r="DK15" s="624"/>
      <c r="DL15" s="624"/>
      <c r="DM15" s="624"/>
      <c r="DN15" s="624"/>
      <c r="DO15" s="624"/>
      <c r="DP15" s="625"/>
      <c r="DQ15" s="632">
        <v>2807025</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89609</v>
      </c>
      <c r="S16" s="624"/>
      <c r="T16" s="624"/>
      <c r="U16" s="624"/>
      <c r="V16" s="624"/>
      <c r="W16" s="624"/>
      <c r="X16" s="624"/>
      <c r="Y16" s="625"/>
      <c r="Z16" s="626">
        <v>0.2</v>
      </c>
      <c r="AA16" s="626"/>
      <c r="AB16" s="626"/>
      <c r="AC16" s="626"/>
      <c r="AD16" s="627">
        <v>89609</v>
      </c>
      <c r="AE16" s="627"/>
      <c r="AF16" s="627"/>
      <c r="AG16" s="627"/>
      <c r="AH16" s="627"/>
      <c r="AI16" s="627"/>
      <c r="AJ16" s="627"/>
      <c r="AK16" s="627"/>
      <c r="AL16" s="628">
        <v>0.5</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484</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484</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257654</v>
      </c>
      <c r="S17" s="624"/>
      <c r="T17" s="624"/>
      <c r="U17" s="624"/>
      <c r="V17" s="624"/>
      <c r="W17" s="624"/>
      <c r="X17" s="624"/>
      <c r="Y17" s="625"/>
      <c r="Z17" s="626">
        <v>0.6</v>
      </c>
      <c r="AA17" s="626"/>
      <c r="AB17" s="626"/>
      <c r="AC17" s="626"/>
      <c r="AD17" s="627">
        <v>257654</v>
      </c>
      <c r="AE17" s="627"/>
      <c r="AF17" s="627"/>
      <c r="AG17" s="627"/>
      <c r="AH17" s="627"/>
      <c r="AI17" s="627"/>
      <c r="AJ17" s="627"/>
      <c r="AK17" s="627"/>
      <c r="AL17" s="628">
        <v>1.4</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3413159</v>
      </c>
      <c r="CS17" s="624"/>
      <c r="CT17" s="624"/>
      <c r="CU17" s="624"/>
      <c r="CV17" s="624"/>
      <c r="CW17" s="624"/>
      <c r="CX17" s="624"/>
      <c r="CY17" s="625"/>
      <c r="CZ17" s="626">
        <v>8.1999999999999993</v>
      </c>
      <c r="DA17" s="626"/>
      <c r="DB17" s="626"/>
      <c r="DC17" s="626"/>
      <c r="DD17" s="632" t="s">
        <v>122</v>
      </c>
      <c r="DE17" s="624"/>
      <c r="DF17" s="624"/>
      <c r="DG17" s="624"/>
      <c r="DH17" s="624"/>
      <c r="DI17" s="624"/>
      <c r="DJ17" s="624"/>
      <c r="DK17" s="624"/>
      <c r="DL17" s="624"/>
      <c r="DM17" s="624"/>
      <c r="DN17" s="624"/>
      <c r="DO17" s="624"/>
      <c r="DP17" s="625"/>
      <c r="DQ17" s="632">
        <v>3388949</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37092</v>
      </c>
      <c r="S18" s="624"/>
      <c r="T18" s="624"/>
      <c r="U18" s="624"/>
      <c r="V18" s="624"/>
      <c r="W18" s="624"/>
      <c r="X18" s="624"/>
      <c r="Y18" s="625"/>
      <c r="Z18" s="626">
        <v>0.1</v>
      </c>
      <c r="AA18" s="626"/>
      <c r="AB18" s="626"/>
      <c r="AC18" s="626"/>
      <c r="AD18" s="627">
        <v>37092</v>
      </c>
      <c r="AE18" s="627"/>
      <c r="AF18" s="627"/>
      <c r="AG18" s="627"/>
      <c r="AH18" s="627"/>
      <c r="AI18" s="627"/>
      <c r="AJ18" s="627"/>
      <c r="AK18" s="627"/>
      <c r="AL18" s="628">
        <v>0.2</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v>2489</v>
      </c>
      <c r="BH18" s="624"/>
      <c r="BI18" s="624"/>
      <c r="BJ18" s="624"/>
      <c r="BK18" s="624"/>
      <c r="BL18" s="624"/>
      <c r="BM18" s="624"/>
      <c r="BN18" s="625"/>
      <c r="BO18" s="626">
        <v>0</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219136</v>
      </c>
      <c r="S19" s="624"/>
      <c r="T19" s="624"/>
      <c r="U19" s="624"/>
      <c r="V19" s="624"/>
      <c r="W19" s="624"/>
      <c r="X19" s="624"/>
      <c r="Y19" s="625"/>
      <c r="Z19" s="626">
        <v>0.5</v>
      </c>
      <c r="AA19" s="626"/>
      <c r="AB19" s="626"/>
      <c r="AC19" s="626"/>
      <c r="AD19" s="627">
        <v>219136</v>
      </c>
      <c r="AE19" s="627"/>
      <c r="AF19" s="627"/>
      <c r="AG19" s="627"/>
      <c r="AH19" s="627"/>
      <c r="AI19" s="627"/>
      <c r="AJ19" s="627"/>
      <c r="AK19" s="627"/>
      <c r="AL19" s="628">
        <v>1.2</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165471</v>
      </c>
      <c r="BH19" s="624"/>
      <c r="BI19" s="624"/>
      <c r="BJ19" s="624"/>
      <c r="BK19" s="624"/>
      <c r="BL19" s="624"/>
      <c r="BM19" s="624"/>
      <c r="BN19" s="625"/>
      <c r="BO19" s="626">
        <v>2.9</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1426</v>
      </c>
      <c r="S20" s="624"/>
      <c r="T20" s="624"/>
      <c r="U20" s="624"/>
      <c r="V20" s="624"/>
      <c r="W20" s="624"/>
      <c r="X20" s="624"/>
      <c r="Y20" s="625"/>
      <c r="Z20" s="626">
        <v>0</v>
      </c>
      <c r="AA20" s="626"/>
      <c r="AB20" s="626"/>
      <c r="AC20" s="626"/>
      <c r="AD20" s="627">
        <v>1426</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165471</v>
      </c>
      <c r="BH20" s="624"/>
      <c r="BI20" s="624"/>
      <c r="BJ20" s="624"/>
      <c r="BK20" s="624"/>
      <c r="BL20" s="624"/>
      <c r="BM20" s="624"/>
      <c r="BN20" s="625"/>
      <c r="BO20" s="626">
        <v>2.9</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41482132</v>
      </c>
      <c r="CS20" s="624"/>
      <c r="CT20" s="624"/>
      <c r="CU20" s="624"/>
      <c r="CV20" s="624"/>
      <c r="CW20" s="624"/>
      <c r="CX20" s="624"/>
      <c r="CY20" s="625"/>
      <c r="CZ20" s="626">
        <v>100</v>
      </c>
      <c r="DA20" s="626"/>
      <c r="DB20" s="626"/>
      <c r="DC20" s="626"/>
      <c r="DD20" s="632">
        <v>6120493</v>
      </c>
      <c r="DE20" s="624"/>
      <c r="DF20" s="624"/>
      <c r="DG20" s="624"/>
      <c r="DH20" s="624"/>
      <c r="DI20" s="624"/>
      <c r="DJ20" s="624"/>
      <c r="DK20" s="624"/>
      <c r="DL20" s="624"/>
      <c r="DM20" s="624"/>
      <c r="DN20" s="624"/>
      <c r="DO20" s="624"/>
      <c r="DP20" s="625"/>
      <c r="DQ20" s="632">
        <v>24745305</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12202375</v>
      </c>
      <c r="S21" s="624"/>
      <c r="T21" s="624"/>
      <c r="U21" s="624"/>
      <c r="V21" s="624"/>
      <c r="W21" s="624"/>
      <c r="X21" s="624"/>
      <c r="Y21" s="625"/>
      <c r="Z21" s="626">
        <v>29.1</v>
      </c>
      <c r="AA21" s="626"/>
      <c r="AB21" s="626"/>
      <c r="AC21" s="626"/>
      <c r="AD21" s="627">
        <v>10555390</v>
      </c>
      <c r="AE21" s="627"/>
      <c r="AF21" s="627"/>
      <c r="AG21" s="627"/>
      <c r="AH21" s="627"/>
      <c r="AI21" s="627"/>
      <c r="AJ21" s="627"/>
      <c r="AK21" s="627"/>
      <c r="AL21" s="628">
        <v>57.4</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1707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10555390</v>
      </c>
      <c r="S22" s="624"/>
      <c r="T22" s="624"/>
      <c r="U22" s="624"/>
      <c r="V22" s="624"/>
      <c r="W22" s="624"/>
      <c r="X22" s="624"/>
      <c r="Y22" s="625"/>
      <c r="Z22" s="626">
        <v>25.2</v>
      </c>
      <c r="AA22" s="626"/>
      <c r="AB22" s="626"/>
      <c r="AC22" s="626"/>
      <c r="AD22" s="627">
        <v>10555390</v>
      </c>
      <c r="AE22" s="627"/>
      <c r="AF22" s="627"/>
      <c r="AG22" s="627"/>
      <c r="AH22" s="627"/>
      <c r="AI22" s="627"/>
      <c r="AJ22" s="627"/>
      <c r="AK22" s="627"/>
      <c r="AL22" s="628">
        <v>57.4</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1646955</v>
      </c>
      <c r="S23" s="624"/>
      <c r="T23" s="624"/>
      <c r="U23" s="624"/>
      <c r="V23" s="624"/>
      <c r="W23" s="624"/>
      <c r="X23" s="624"/>
      <c r="Y23" s="625"/>
      <c r="Z23" s="626">
        <v>3.9</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163764</v>
      </c>
      <c r="BH23" s="624"/>
      <c r="BI23" s="624"/>
      <c r="BJ23" s="624"/>
      <c r="BK23" s="624"/>
      <c r="BL23" s="624"/>
      <c r="BM23" s="624"/>
      <c r="BN23" s="625"/>
      <c r="BO23" s="626">
        <v>2.8</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2" t="s">
        <v>274</v>
      </c>
      <c r="DM23" s="653"/>
      <c r="DN23" s="653"/>
      <c r="DO23" s="653"/>
      <c r="DP23" s="653"/>
      <c r="DQ23" s="653"/>
      <c r="DR23" s="653"/>
      <c r="DS23" s="653"/>
      <c r="DT23" s="653"/>
      <c r="DU23" s="653"/>
      <c r="DV23" s="654"/>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v>30</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15932904</v>
      </c>
      <c r="CS24" s="613"/>
      <c r="CT24" s="613"/>
      <c r="CU24" s="613"/>
      <c r="CV24" s="613"/>
      <c r="CW24" s="613"/>
      <c r="CX24" s="613"/>
      <c r="CY24" s="614"/>
      <c r="CZ24" s="617">
        <v>38.4</v>
      </c>
      <c r="DA24" s="618"/>
      <c r="DB24" s="618"/>
      <c r="DC24" s="634"/>
      <c r="DD24" s="655">
        <v>10466102</v>
      </c>
      <c r="DE24" s="613"/>
      <c r="DF24" s="613"/>
      <c r="DG24" s="613"/>
      <c r="DH24" s="613"/>
      <c r="DI24" s="613"/>
      <c r="DJ24" s="613"/>
      <c r="DK24" s="614"/>
      <c r="DL24" s="655">
        <v>9321690</v>
      </c>
      <c r="DM24" s="613"/>
      <c r="DN24" s="613"/>
      <c r="DO24" s="613"/>
      <c r="DP24" s="613"/>
      <c r="DQ24" s="613"/>
      <c r="DR24" s="613"/>
      <c r="DS24" s="613"/>
      <c r="DT24" s="613"/>
      <c r="DU24" s="613"/>
      <c r="DV24" s="614"/>
      <c r="DW24" s="617">
        <v>50.5</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20100435</v>
      </c>
      <c r="S25" s="624"/>
      <c r="T25" s="624"/>
      <c r="U25" s="624"/>
      <c r="V25" s="624"/>
      <c r="W25" s="624"/>
      <c r="X25" s="624"/>
      <c r="Y25" s="625"/>
      <c r="Z25" s="626">
        <v>48</v>
      </c>
      <c r="AA25" s="626"/>
      <c r="AB25" s="626"/>
      <c r="AC25" s="626"/>
      <c r="AD25" s="627">
        <v>18287197</v>
      </c>
      <c r="AE25" s="627"/>
      <c r="AF25" s="627"/>
      <c r="AG25" s="627"/>
      <c r="AH25" s="627"/>
      <c r="AI25" s="627"/>
      <c r="AJ25" s="627"/>
      <c r="AK25" s="627"/>
      <c r="AL25" s="628">
        <v>99.4</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4510225</v>
      </c>
      <c r="CS25" s="644"/>
      <c r="CT25" s="644"/>
      <c r="CU25" s="644"/>
      <c r="CV25" s="644"/>
      <c r="CW25" s="644"/>
      <c r="CX25" s="644"/>
      <c r="CY25" s="645"/>
      <c r="CZ25" s="628">
        <v>10.9</v>
      </c>
      <c r="DA25" s="656"/>
      <c r="DB25" s="656"/>
      <c r="DC25" s="658"/>
      <c r="DD25" s="632">
        <v>4200840</v>
      </c>
      <c r="DE25" s="644"/>
      <c r="DF25" s="644"/>
      <c r="DG25" s="644"/>
      <c r="DH25" s="644"/>
      <c r="DI25" s="644"/>
      <c r="DJ25" s="644"/>
      <c r="DK25" s="645"/>
      <c r="DL25" s="632">
        <v>3987509</v>
      </c>
      <c r="DM25" s="644"/>
      <c r="DN25" s="644"/>
      <c r="DO25" s="644"/>
      <c r="DP25" s="644"/>
      <c r="DQ25" s="644"/>
      <c r="DR25" s="644"/>
      <c r="DS25" s="644"/>
      <c r="DT25" s="644"/>
      <c r="DU25" s="644"/>
      <c r="DV25" s="645"/>
      <c r="DW25" s="628">
        <v>21.6</v>
      </c>
      <c r="DX25" s="656"/>
      <c r="DY25" s="656"/>
      <c r="DZ25" s="656"/>
      <c r="EA25" s="656"/>
      <c r="EB25" s="656"/>
      <c r="EC25" s="657"/>
    </row>
    <row r="26" spans="2:133" ht="11.25" customHeight="1" x14ac:dyDescent="0.15">
      <c r="B26" s="620" t="s">
        <v>282</v>
      </c>
      <c r="C26" s="621"/>
      <c r="D26" s="621"/>
      <c r="E26" s="621"/>
      <c r="F26" s="621"/>
      <c r="G26" s="621"/>
      <c r="H26" s="621"/>
      <c r="I26" s="621"/>
      <c r="J26" s="621"/>
      <c r="K26" s="621"/>
      <c r="L26" s="621"/>
      <c r="M26" s="621"/>
      <c r="N26" s="621"/>
      <c r="O26" s="621"/>
      <c r="P26" s="621"/>
      <c r="Q26" s="622"/>
      <c r="R26" s="623">
        <v>4340</v>
      </c>
      <c r="S26" s="624"/>
      <c r="T26" s="624"/>
      <c r="U26" s="624"/>
      <c r="V26" s="624"/>
      <c r="W26" s="624"/>
      <c r="X26" s="624"/>
      <c r="Y26" s="625"/>
      <c r="Z26" s="626">
        <v>0</v>
      </c>
      <c r="AA26" s="626"/>
      <c r="AB26" s="626"/>
      <c r="AC26" s="626"/>
      <c r="AD26" s="627">
        <v>4340</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2881127</v>
      </c>
      <c r="CS26" s="624"/>
      <c r="CT26" s="624"/>
      <c r="CU26" s="624"/>
      <c r="CV26" s="624"/>
      <c r="CW26" s="624"/>
      <c r="CX26" s="624"/>
      <c r="CY26" s="625"/>
      <c r="CZ26" s="628">
        <v>6.9</v>
      </c>
      <c r="DA26" s="656"/>
      <c r="DB26" s="656"/>
      <c r="DC26" s="658"/>
      <c r="DD26" s="632">
        <v>2750536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285</v>
      </c>
      <c r="C27" s="621"/>
      <c r="D27" s="621"/>
      <c r="E27" s="621"/>
      <c r="F27" s="621"/>
      <c r="G27" s="621"/>
      <c r="H27" s="621"/>
      <c r="I27" s="621"/>
      <c r="J27" s="621"/>
      <c r="K27" s="621"/>
      <c r="L27" s="621"/>
      <c r="M27" s="621"/>
      <c r="N27" s="621"/>
      <c r="O27" s="621"/>
      <c r="P27" s="621"/>
      <c r="Q27" s="622"/>
      <c r="R27" s="623">
        <v>152372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5760037</v>
      </c>
      <c r="BH27" s="624"/>
      <c r="BI27" s="624"/>
      <c r="BJ27" s="624"/>
      <c r="BK27" s="624"/>
      <c r="BL27" s="624"/>
      <c r="BM27" s="624"/>
      <c r="BN27" s="625"/>
      <c r="BO27" s="626">
        <v>100</v>
      </c>
      <c r="BP27" s="626"/>
      <c r="BQ27" s="626"/>
      <c r="BR27" s="626"/>
      <c r="BS27" s="627">
        <v>73401</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8009520</v>
      </c>
      <c r="CS27" s="644"/>
      <c r="CT27" s="644"/>
      <c r="CU27" s="644"/>
      <c r="CV27" s="644"/>
      <c r="CW27" s="644"/>
      <c r="CX27" s="644"/>
      <c r="CY27" s="645"/>
      <c r="CZ27" s="628">
        <v>19.3</v>
      </c>
      <c r="DA27" s="656"/>
      <c r="DB27" s="656"/>
      <c r="DC27" s="658"/>
      <c r="DD27" s="632">
        <v>2876313</v>
      </c>
      <c r="DE27" s="644"/>
      <c r="DF27" s="644"/>
      <c r="DG27" s="644"/>
      <c r="DH27" s="644"/>
      <c r="DI27" s="644"/>
      <c r="DJ27" s="644"/>
      <c r="DK27" s="645"/>
      <c r="DL27" s="632">
        <v>1945232</v>
      </c>
      <c r="DM27" s="644"/>
      <c r="DN27" s="644"/>
      <c r="DO27" s="644"/>
      <c r="DP27" s="644"/>
      <c r="DQ27" s="644"/>
      <c r="DR27" s="644"/>
      <c r="DS27" s="644"/>
      <c r="DT27" s="644"/>
      <c r="DU27" s="644"/>
      <c r="DV27" s="645"/>
      <c r="DW27" s="628">
        <v>10.5</v>
      </c>
      <c r="DX27" s="656"/>
      <c r="DY27" s="656"/>
      <c r="DZ27" s="656"/>
      <c r="EA27" s="656"/>
      <c r="EB27" s="656"/>
      <c r="EC27" s="657"/>
    </row>
    <row r="28" spans="2:133" ht="11.25" customHeight="1" x14ac:dyDescent="0.15">
      <c r="B28" s="620" t="s">
        <v>288</v>
      </c>
      <c r="C28" s="621"/>
      <c r="D28" s="621"/>
      <c r="E28" s="621"/>
      <c r="F28" s="621"/>
      <c r="G28" s="621"/>
      <c r="H28" s="621"/>
      <c r="I28" s="621"/>
      <c r="J28" s="621"/>
      <c r="K28" s="621"/>
      <c r="L28" s="621"/>
      <c r="M28" s="621"/>
      <c r="N28" s="621"/>
      <c r="O28" s="621"/>
      <c r="P28" s="621"/>
      <c r="Q28" s="622"/>
      <c r="R28" s="623">
        <v>111644</v>
      </c>
      <c r="S28" s="624"/>
      <c r="T28" s="624"/>
      <c r="U28" s="624"/>
      <c r="V28" s="624"/>
      <c r="W28" s="624"/>
      <c r="X28" s="624"/>
      <c r="Y28" s="625"/>
      <c r="Z28" s="626">
        <v>0.3</v>
      </c>
      <c r="AA28" s="626"/>
      <c r="AB28" s="626"/>
      <c r="AC28" s="626"/>
      <c r="AD28" s="627">
        <v>10851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3413159</v>
      </c>
      <c r="CS28" s="624"/>
      <c r="CT28" s="624"/>
      <c r="CU28" s="624"/>
      <c r="CV28" s="624"/>
      <c r="CW28" s="624"/>
      <c r="CX28" s="624"/>
      <c r="CY28" s="625"/>
      <c r="CZ28" s="628">
        <v>8.1999999999999993</v>
      </c>
      <c r="DA28" s="656"/>
      <c r="DB28" s="656"/>
      <c r="DC28" s="658"/>
      <c r="DD28" s="632">
        <v>3388949</v>
      </c>
      <c r="DE28" s="624"/>
      <c r="DF28" s="624"/>
      <c r="DG28" s="624"/>
      <c r="DH28" s="624"/>
      <c r="DI28" s="624"/>
      <c r="DJ28" s="624"/>
      <c r="DK28" s="625"/>
      <c r="DL28" s="632">
        <v>3388949</v>
      </c>
      <c r="DM28" s="624"/>
      <c r="DN28" s="624"/>
      <c r="DO28" s="624"/>
      <c r="DP28" s="624"/>
      <c r="DQ28" s="624"/>
      <c r="DR28" s="624"/>
      <c r="DS28" s="624"/>
      <c r="DT28" s="624"/>
      <c r="DU28" s="624"/>
      <c r="DV28" s="625"/>
      <c r="DW28" s="628">
        <v>18.399999999999999</v>
      </c>
      <c r="DX28" s="656"/>
      <c r="DY28" s="656"/>
      <c r="DZ28" s="656"/>
      <c r="EA28" s="656"/>
      <c r="EB28" s="656"/>
      <c r="EC28" s="657"/>
    </row>
    <row r="29" spans="2:133" ht="11.25" customHeight="1" x14ac:dyDescent="0.15">
      <c r="B29" s="620" t="s">
        <v>290</v>
      </c>
      <c r="C29" s="621"/>
      <c r="D29" s="621"/>
      <c r="E29" s="621"/>
      <c r="F29" s="621"/>
      <c r="G29" s="621"/>
      <c r="H29" s="621"/>
      <c r="I29" s="621"/>
      <c r="J29" s="621"/>
      <c r="K29" s="621"/>
      <c r="L29" s="621"/>
      <c r="M29" s="621"/>
      <c r="N29" s="621"/>
      <c r="O29" s="621"/>
      <c r="P29" s="621"/>
      <c r="Q29" s="622"/>
      <c r="R29" s="623">
        <v>109629</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3411426</v>
      </c>
      <c r="CS29" s="644"/>
      <c r="CT29" s="644"/>
      <c r="CU29" s="644"/>
      <c r="CV29" s="644"/>
      <c r="CW29" s="644"/>
      <c r="CX29" s="644"/>
      <c r="CY29" s="645"/>
      <c r="CZ29" s="628">
        <v>8.1999999999999993</v>
      </c>
      <c r="DA29" s="656"/>
      <c r="DB29" s="656"/>
      <c r="DC29" s="658"/>
      <c r="DD29" s="632">
        <v>3387216</v>
      </c>
      <c r="DE29" s="644"/>
      <c r="DF29" s="644"/>
      <c r="DG29" s="644"/>
      <c r="DH29" s="644"/>
      <c r="DI29" s="644"/>
      <c r="DJ29" s="644"/>
      <c r="DK29" s="645"/>
      <c r="DL29" s="632">
        <v>3387216</v>
      </c>
      <c r="DM29" s="644"/>
      <c r="DN29" s="644"/>
      <c r="DO29" s="644"/>
      <c r="DP29" s="644"/>
      <c r="DQ29" s="644"/>
      <c r="DR29" s="644"/>
      <c r="DS29" s="644"/>
      <c r="DT29" s="644"/>
      <c r="DU29" s="644"/>
      <c r="DV29" s="645"/>
      <c r="DW29" s="628">
        <v>18.399999999999999</v>
      </c>
      <c r="DX29" s="656"/>
      <c r="DY29" s="656"/>
      <c r="DZ29" s="656"/>
      <c r="EA29" s="656"/>
      <c r="EB29" s="656"/>
      <c r="EC29" s="657"/>
    </row>
    <row r="30" spans="2:133" ht="11.25" customHeight="1" x14ac:dyDescent="0.15">
      <c r="B30" s="620" t="s">
        <v>292</v>
      </c>
      <c r="C30" s="621"/>
      <c r="D30" s="621"/>
      <c r="E30" s="621"/>
      <c r="F30" s="621"/>
      <c r="G30" s="621"/>
      <c r="H30" s="621"/>
      <c r="I30" s="621"/>
      <c r="J30" s="621"/>
      <c r="K30" s="621"/>
      <c r="L30" s="621"/>
      <c r="M30" s="621"/>
      <c r="N30" s="621"/>
      <c r="O30" s="621"/>
      <c r="P30" s="621"/>
      <c r="Q30" s="622"/>
      <c r="R30" s="623">
        <v>9452649</v>
      </c>
      <c r="S30" s="624"/>
      <c r="T30" s="624"/>
      <c r="U30" s="624"/>
      <c r="V30" s="624"/>
      <c r="W30" s="624"/>
      <c r="X30" s="624"/>
      <c r="Y30" s="625"/>
      <c r="Z30" s="626">
        <v>22.6</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3262684</v>
      </c>
      <c r="CS30" s="624"/>
      <c r="CT30" s="624"/>
      <c r="CU30" s="624"/>
      <c r="CV30" s="624"/>
      <c r="CW30" s="624"/>
      <c r="CX30" s="624"/>
      <c r="CY30" s="625"/>
      <c r="CZ30" s="628">
        <v>7.9</v>
      </c>
      <c r="DA30" s="656"/>
      <c r="DB30" s="656"/>
      <c r="DC30" s="658"/>
      <c r="DD30" s="632">
        <v>3238474</v>
      </c>
      <c r="DE30" s="624"/>
      <c r="DF30" s="624"/>
      <c r="DG30" s="624"/>
      <c r="DH30" s="624"/>
      <c r="DI30" s="624"/>
      <c r="DJ30" s="624"/>
      <c r="DK30" s="625"/>
      <c r="DL30" s="632">
        <v>3238474</v>
      </c>
      <c r="DM30" s="624"/>
      <c r="DN30" s="624"/>
      <c r="DO30" s="624"/>
      <c r="DP30" s="624"/>
      <c r="DQ30" s="624"/>
      <c r="DR30" s="624"/>
      <c r="DS30" s="624"/>
      <c r="DT30" s="624"/>
      <c r="DU30" s="624"/>
      <c r="DV30" s="625"/>
      <c r="DW30" s="628">
        <v>17.600000000000001</v>
      </c>
      <c r="DX30" s="656"/>
      <c r="DY30" s="656"/>
      <c r="DZ30" s="656"/>
      <c r="EA30" s="656"/>
      <c r="EB30" s="656"/>
      <c r="EC30" s="657"/>
    </row>
    <row r="31" spans="2:133" ht="11.25" customHeight="1" x14ac:dyDescent="0.15">
      <c r="B31" s="636" t="s">
        <v>296</v>
      </c>
      <c r="C31" s="637"/>
      <c r="D31" s="637"/>
      <c r="E31" s="637"/>
      <c r="F31" s="637"/>
      <c r="G31" s="637"/>
      <c r="H31" s="637"/>
      <c r="I31" s="637"/>
      <c r="J31" s="637"/>
      <c r="K31" s="637"/>
      <c r="L31" s="637"/>
      <c r="M31" s="637"/>
      <c r="N31" s="637"/>
      <c r="O31" s="637"/>
      <c r="P31" s="637"/>
      <c r="Q31" s="638"/>
      <c r="R31" s="623">
        <v>80747</v>
      </c>
      <c r="S31" s="624"/>
      <c r="T31" s="624"/>
      <c r="U31" s="624"/>
      <c r="V31" s="624"/>
      <c r="W31" s="624"/>
      <c r="X31" s="624"/>
      <c r="Y31" s="625"/>
      <c r="Z31" s="626">
        <v>0.2</v>
      </c>
      <c r="AA31" s="626"/>
      <c r="AB31" s="626"/>
      <c r="AC31" s="626"/>
      <c r="AD31" s="627">
        <v>80747</v>
      </c>
      <c r="AE31" s="627"/>
      <c r="AF31" s="627"/>
      <c r="AG31" s="627"/>
      <c r="AH31" s="627"/>
      <c r="AI31" s="627"/>
      <c r="AJ31" s="627"/>
      <c r="AK31" s="627"/>
      <c r="AL31" s="628">
        <v>0.4</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99.2</v>
      </c>
      <c r="BH31" s="667"/>
      <c r="BI31" s="667"/>
      <c r="BJ31" s="667"/>
      <c r="BK31" s="667"/>
      <c r="BL31" s="667"/>
      <c r="BM31" s="618">
        <v>97</v>
      </c>
      <c r="BN31" s="667"/>
      <c r="BO31" s="667"/>
      <c r="BP31" s="667"/>
      <c r="BQ31" s="668"/>
      <c r="BR31" s="670">
        <v>99.2</v>
      </c>
      <c r="BS31" s="667"/>
      <c r="BT31" s="667"/>
      <c r="BU31" s="667"/>
      <c r="BV31" s="667"/>
      <c r="BW31" s="667"/>
      <c r="BX31" s="618">
        <v>96.9</v>
      </c>
      <c r="BY31" s="667"/>
      <c r="BZ31" s="667"/>
      <c r="CA31" s="667"/>
      <c r="CB31" s="668"/>
      <c r="CD31" s="663"/>
      <c r="CE31" s="664"/>
      <c r="CF31" s="620" t="s">
        <v>299</v>
      </c>
      <c r="CG31" s="621"/>
      <c r="CH31" s="621"/>
      <c r="CI31" s="621"/>
      <c r="CJ31" s="621"/>
      <c r="CK31" s="621"/>
      <c r="CL31" s="621"/>
      <c r="CM31" s="621"/>
      <c r="CN31" s="621"/>
      <c r="CO31" s="621"/>
      <c r="CP31" s="621"/>
      <c r="CQ31" s="622"/>
      <c r="CR31" s="623">
        <v>148742</v>
      </c>
      <c r="CS31" s="644"/>
      <c r="CT31" s="644"/>
      <c r="CU31" s="644"/>
      <c r="CV31" s="644"/>
      <c r="CW31" s="644"/>
      <c r="CX31" s="644"/>
      <c r="CY31" s="645"/>
      <c r="CZ31" s="628">
        <v>0.4</v>
      </c>
      <c r="DA31" s="656"/>
      <c r="DB31" s="656"/>
      <c r="DC31" s="658"/>
      <c r="DD31" s="632">
        <v>148742</v>
      </c>
      <c r="DE31" s="644"/>
      <c r="DF31" s="644"/>
      <c r="DG31" s="644"/>
      <c r="DH31" s="644"/>
      <c r="DI31" s="644"/>
      <c r="DJ31" s="644"/>
      <c r="DK31" s="645"/>
      <c r="DL31" s="632">
        <v>148742</v>
      </c>
      <c r="DM31" s="644"/>
      <c r="DN31" s="644"/>
      <c r="DO31" s="644"/>
      <c r="DP31" s="644"/>
      <c r="DQ31" s="644"/>
      <c r="DR31" s="644"/>
      <c r="DS31" s="644"/>
      <c r="DT31" s="644"/>
      <c r="DU31" s="644"/>
      <c r="DV31" s="645"/>
      <c r="DW31" s="628">
        <v>0.8</v>
      </c>
      <c r="DX31" s="656"/>
      <c r="DY31" s="656"/>
      <c r="DZ31" s="656"/>
      <c r="EA31" s="656"/>
      <c r="EB31" s="656"/>
      <c r="EC31" s="657"/>
    </row>
    <row r="32" spans="2:133" ht="11.25" customHeight="1" x14ac:dyDescent="0.15">
      <c r="B32" s="620" t="s">
        <v>300</v>
      </c>
      <c r="C32" s="621"/>
      <c r="D32" s="621"/>
      <c r="E32" s="621"/>
      <c r="F32" s="621"/>
      <c r="G32" s="621"/>
      <c r="H32" s="621"/>
      <c r="I32" s="621"/>
      <c r="J32" s="621"/>
      <c r="K32" s="621"/>
      <c r="L32" s="621"/>
      <c r="M32" s="621"/>
      <c r="N32" s="621"/>
      <c r="O32" s="621"/>
      <c r="P32" s="621"/>
      <c r="Q32" s="622"/>
      <c r="R32" s="623">
        <v>3138916</v>
      </c>
      <c r="S32" s="624"/>
      <c r="T32" s="624"/>
      <c r="U32" s="624"/>
      <c r="V32" s="624"/>
      <c r="W32" s="624"/>
      <c r="X32" s="624"/>
      <c r="Y32" s="625"/>
      <c r="Z32" s="626">
        <v>7.5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99.3</v>
      </c>
      <c r="BH32" s="644"/>
      <c r="BI32" s="644"/>
      <c r="BJ32" s="644"/>
      <c r="BK32" s="644"/>
      <c r="BL32" s="644"/>
      <c r="BM32" s="629">
        <v>97.4</v>
      </c>
      <c r="BN32" s="644"/>
      <c r="BO32" s="644"/>
      <c r="BP32" s="644"/>
      <c r="BQ32" s="669"/>
      <c r="BR32" s="680">
        <v>99.4</v>
      </c>
      <c r="BS32" s="644"/>
      <c r="BT32" s="644"/>
      <c r="BU32" s="644"/>
      <c r="BV32" s="644"/>
      <c r="BW32" s="644"/>
      <c r="BX32" s="629">
        <v>97.4</v>
      </c>
      <c r="BY32" s="644"/>
      <c r="BZ32" s="644"/>
      <c r="CA32" s="644"/>
      <c r="CB32" s="669"/>
      <c r="CD32" s="665"/>
      <c r="CE32" s="666"/>
      <c r="CF32" s="620" t="s">
        <v>303</v>
      </c>
      <c r="CG32" s="621"/>
      <c r="CH32" s="621"/>
      <c r="CI32" s="621"/>
      <c r="CJ32" s="621"/>
      <c r="CK32" s="621"/>
      <c r="CL32" s="621"/>
      <c r="CM32" s="621"/>
      <c r="CN32" s="621"/>
      <c r="CO32" s="621"/>
      <c r="CP32" s="621"/>
      <c r="CQ32" s="622"/>
      <c r="CR32" s="623">
        <v>1733</v>
      </c>
      <c r="CS32" s="624"/>
      <c r="CT32" s="624"/>
      <c r="CU32" s="624"/>
      <c r="CV32" s="624"/>
      <c r="CW32" s="624"/>
      <c r="CX32" s="624"/>
      <c r="CY32" s="625"/>
      <c r="CZ32" s="628">
        <v>0</v>
      </c>
      <c r="DA32" s="656"/>
      <c r="DB32" s="656"/>
      <c r="DC32" s="658"/>
      <c r="DD32" s="632">
        <v>1733</v>
      </c>
      <c r="DE32" s="624"/>
      <c r="DF32" s="624"/>
      <c r="DG32" s="624"/>
      <c r="DH32" s="624"/>
      <c r="DI32" s="624"/>
      <c r="DJ32" s="624"/>
      <c r="DK32" s="625"/>
      <c r="DL32" s="632">
        <v>1733</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304</v>
      </c>
      <c r="C33" s="621"/>
      <c r="D33" s="621"/>
      <c r="E33" s="621"/>
      <c r="F33" s="621"/>
      <c r="G33" s="621"/>
      <c r="H33" s="621"/>
      <c r="I33" s="621"/>
      <c r="J33" s="621"/>
      <c r="K33" s="621"/>
      <c r="L33" s="621"/>
      <c r="M33" s="621"/>
      <c r="N33" s="621"/>
      <c r="O33" s="621"/>
      <c r="P33" s="621"/>
      <c r="Q33" s="622"/>
      <c r="R33" s="623">
        <v>32721</v>
      </c>
      <c r="S33" s="624"/>
      <c r="T33" s="624"/>
      <c r="U33" s="624"/>
      <c r="V33" s="624"/>
      <c r="W33" s="624"/>
      <c r="X33" s="624"/>
      <c r="Y33" s="625"/>
      <c r="Z33" s="626">
        <v>0.1</v>
      </c>
      <c r="AA33" s="626"/>
      <c r="AB33" s="626"/>
      <c r="AC33" s="626"/>
      <c r="AD33" s="627">
        <v>17346</v>
      </c>
      <c r="AE33" s="627"/>
      <c r="AF33" s="627"/>
      <c r="AG33" s="627"/>
      <c r="AH33" s="627"/>
      <c r="AI33" s="627"/>
      <c r="AJ33" s="627"/>
      <c r="AK33" s="627"/>
      <c r="AL33" s="628">
        <v>0.1</v>
      </c>
      <c r="AM33" s="629"/>
      <c r="AN33" s="629"/>
      <c r="AO33" s="630"/>
      <c r="AP33" s="675"/>
      <c r="AQ33" s="676"/>
      <c r="AR33" s="676"/>
      <c r="AS33" s="676"/>
      <c r="AT33" s="679"/>
      <c r="AU33" s="207"/>
      <c r="AV33" s="207"/>
      <c r="AW33" s="207"/>
      <c r="AX33" s="646" t="s">
        <v>305</v>
      </c>
      <c r="AY33" s="647"/>
      <c r="AZ33" s="647"/>
      <c r="BA33" s="647"/>
      <c r="BB33" s="647"/>
      <c r="BC33" s="647"/>
      <c r="BD33" s="647"/>
      <c r="BE33" s="647"/>
      <c r="BF33" s="648"/>
      <c r="BG33" s="681">
        <v>99</v>
      </c>
      <c r="BH33" s="682"/>
      <c r="BI33" s="682"/>
      <c r="BJ33" s="682"/>
      <c r="BK33" s="682"/>
      <c r="BL33" s="682"/>
      <c r="BM33" s="683">
        <v>95.9</v>
      </c>
      <c r="BN33" s="682"/>
      <c r="BO33" s="682"/>
      <c r="BP33" s="682"/>
      <c r="BQ33" s="684"/>
      <c r="BR33" s="681">
        <v>98.9</v>
      </c>
      <c r="BS33" s="682"/>
      <c r="BT33" s="682"/>
      <c r="BU33" s="682"/>
      <c r="BV33" s="682"/>
      <c r="BW33" s="682"/>
      <c r="BX33" s="683">
        <v>95.5</v>
      </c>
      <c r="BY33" s="682"/>
      <c r="BZ33" s="682"/>
      <c r="CA33" s="682"/>
      <c r="CB33" s="684"/>
      <c r="CD33" s="620" t="s">
        <v>306</v>
      </c>
      <c r="CE33" s="621"/>
      <c r="CF33" s="621"/>
      <c r="CG33" s="621"/>
      <c r="CH33" s="621"/>
      <c r="CI33" s="621"/>
      <c r="CJ33" s="621"/>
      <c r="CK33" s="621"/>
      <c r="CL33" s="621"/>
      <c r="CM33" s="621"/>
      <c r="CN33" s="621"/>
      <c r="CO33" s="621"/>
      <c r="CP33" s="621"/>
      <c r="CQ33" s="622"/>
      <c r="CR33" s="623">
        <v>19428251</v>
      </c>
      <c r="CS33" s="644"/>
      <c r="CT33" s="644"/>
      <c r="CU33" s="644"/>
      <c r="CV33" s="644"/>
      <c r="CW33" s="644"/>
      <c r="CX33" s="644"/>
      <c r="CY33" s="645"/>
      <c r="CZ33" s="628">
        <v>46.8</v>
      </c>
      <c r="DA33" s="656"/>
      <c r="DB33" s="656"/>
      <c r="DC33" s="658"/>
      <c r="DD33" s="632">
        <v>13727799</v>
      </c>
      <c r="DE33" s="644"/>
      <c r="DF33" s="644"/>
      <c r="DG33" s="644"/>
      <c r="DH33" s="644"/>
      <c r="DI33" s="644"/>
      <c r="DJ33" s="644"/>
      <c r="DK33" s="645"/>
      <c r="DL33" s="632">
        <v>8663168</v>
      </c>
      <c r="DM33" s="644"/>
      <c r="DN33" s="644"/>
      <c r="DO33" s="644"/>
      <c r="DP33" s="644"/>
      <c r="DQ33" s="644"/>
      <c r="DR33" s="644"/>
      <c r="DS33" s="644"/>
      <c r="DT33" s="644"/>
      <c r="DU33" s="644"/>
      <c r="DV33" s="645"/>
      <c r="DW33" s="628">
        <v>47</v>
      </c>
      <c r="DX33" s="656"/>
      <c r="DY33" s="656"/>
      <c r="DZ33" s="656"/>
      <c r="EA33" s="656"/>
      <c r="EB33" s="656"/>
      <c r="EC33" s="657"/>
    </row>
    <row r="34" spans="2:133" ht="11.25" customHeight="1" x14ac:dyDescent="0.15">
      <c r="B34" s="620" t="s">
        <v>307</v>
      </c>
      <c r="C34" s="621"/>
      <c r="D34" s="621"/>
      <c r="E34" s="621"/>
      <c r="F34" s="621"/>
      <c r="G34" s="621"/>
      <c r="H34" s="621"/>
      <c r="I34" s="621"/>
      <c r="J34" s="621"/>
      <c r="K34" s="621"/>
      <c r="L34" s="621"/>
      <c r="M34" s="621"/>
      <c r="N34" s="621"/>
      <c r="O34" s="621"/>
      <c r="P34" s="621"/>
      <c r="Q34" s="622"/>
      <c r="R34" s="623">
        <v>153715</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3951551</v>
      </c>
      <c r="CS34" s="624"/>
      <c r="CT34" s="624"/>
      <c r="CU34" s="624"/>
      <c r="CV34" s="624"/>
      <c r="CW34" s="624"/>
      <c r="CX34" s="624"/>
      <c r="CY34" s="625"/>
      <c r="CZ34" s="628">
        <v>9.5</v>
      </c>
      <c r="DA34" s="656"/>
      <c r="DB34" s="656"/>
      <c r="DC34" s="658"/>
      <c r="DD34" s="632">
        <v>3410115</v>
      </c>
      <c r="DE34" s="624"/>
      <c r="DF34" s="624"/>
      <c r="DG34" s="624"/>
      <c r="DH34" s="624"/>
      <c r="DI34" s="624"/>
      <c r="DJ34" s="624"/>
      <c r="DK34" s="625"/>
      <c r="DL34" s="632">
        <v>2029648</v>
      </c>
      <c r="DM34" s="624"/>
      <c r="DN34" s="624"/>
      <c r="DO34" s="624"/>
      <c r="DP34" s="624"/>
      <c r="DQ34" s="624"/>
      <c r="DR34" s="624"/>
      <c r="DS34" s="624"/>
      <c r="DT34" s="624"/>
      <c r="DU34" s="624"/>
      <c r="DV34" s="625"/>
      <c r="DW34" s="628">
        <v>11</v>
      </c>
      <c r="DX34" s="656"/>
      <c r="DY34" s="656"/>
      <c r="DZ34" s="656"/>
      <c r="EA34" s="656"/>
      <c r="EB34" s="656"/>
      <c r="EC34" s="657"/>
    </row>
    <row r="35" spans="2:133" ht="11.25" customHeight="1" x14ac:dyDescent="0.15">
      <c r="B35" s="620" t="s">
        <v>309</v>
      </c>
      <c r="C35" s="621"/>
      <c r="D35" s="621"/>
      <c r="E35" s="621"/>
      <c r="F35" s="621"/>
      <c r="G35" s="621"/>
      <c r="H35" s="621"/>
      <c r="I35" s="621"/>
      <c r="J35" s="621"/>
      <c r="K35" s="621"/>
      <c r="L35" s="621"/>
      <c r="M35" s="621"/>
      <c r="N35" s="621"/>
      <c r="O35" s="621"/>
      <c r="P35" s="621"/>
      <c r="Q35" s="622"/>
      <c r="R35" s="623">
        <v>2150013</v>
      </c>
      <c r="S35" s="624"/>
      <c r="T35" s="624"/>
      <c r="U35" s="624"/>
      <c r="V35" s="624"/>
      <c r="W35" s="624"/>
      <c r="X35" s="624"/>
      <c r="Y35" s="625"/>
      <c r="Z35" s="626">
        <v>5.0999999999999996</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866347</v>
      </c>
      <c r="CS35" s="644"/>
      <c r="CT35" s="644"/>
      <c r="CU35" s="644"/>
      <c r="CV35" s="644"/>
      <c r="CW35" s="644"/>
      <c r="CX35" s="644"/>
      <c r="CY35" s="645"/>
      <c r="CZ35" s="628">
        <v>2.1</v>
      </c>
      <c r="DA35" s="656"/>
      <c r="DB35" s="656"/>
      <c r="DC35" s="658"/>
      <c r="DD35" s="632">
        <v>773120</v>
      </c>
      <c r="DE35" s="644"/>
      <c r="DF35" s="644"/>
      <c r="DG35" s="644"/>
      <c r="DH35" s="644"/>
      <c r="DI35" s="644"/>
      <c r="DJ35" s="644"/>
      <c r="DK35" s="645"/>
      <c r="DL35" s="632">
        <v>399311</v>
      </c>
      <c r="DM35" s="644"/>
      <c r="DN35" s="644"/>
      <c r="DO35" s="644"/>
      <c r="DP35" s="644"/>
      <c r="DQ35" s="644"/>
      <c r="DR35" s="644"/>
      <c r="DS35" s="644"/>
      <c r="DT35" s="644"/>
      <c r="DU35" s="644"/>
      <c r="DV35" s="645"/>
      <c r="DW35" s="628">
        <v>2.2000000000000002</v>
      </c>
      <c r="DX35" s="656"/>
      <c r="DY35" s="656"/>
      <c r="DZ35" s="656"/>
      <c r="EA35" s="656"/>
      <c r="EB35" s="656"/>
      <c r="EC35" s="657"/>
    </row>
    <row r="36" spans="2:133" ht="11.25" customHeight="1" x14ac:dyDescent="0.15">
      <c r="B36" s="620" t="s">
        <v>313</v>
      </c>
      <c r="C36" s="621"/>
      <c r="D36" s="621"/>
      <c r="E36" s="621"/>
      <c r="F36" s="621"/>
      <c r="G36" s="621"/>
      <c r="H36" s="621"/>
      <c r="I36" s="621"/>
      <c r="J36" s="621"/>
      <c r="K36" s="621"/>
      <c r="L36" s="621"/>
      <c r="M36" s="621"/>
      <c r="N36" s="621"/>
      <c r="O36" s="621"/>
      <c r="P36" s="621"/>
      <c r="Q36" s="622"/>
      <c r="R36" s="623">
        <v>674748</v>
      </c>
      <c r="S36" s="624"/>
      <c r="T36" s="624"/>
      <c r="U36" s="624"/>
      <c r="V36" s="624"/>
      <c r="W36" s="624"/>
      <c r="X36" s="624"/>
      <c r="Y36" s="625"/>
      <c r="Z36" s="626">
        <v>1.6</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5530365</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10244</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8343775</v>
      </c>
      <c r="CS36" s="624"/>
      <c r="CT36" s="624"/>
      <c r="CU36" s="624"/>
      <c r="CV36" s="624"/>
      <c r="CW36" s="624"/>
      <c r="CX36" s="624"/>
      <c r="CY36" s="625"/>
      <c r="CZ36" s="628">
        <v>20.100000000000001</v>
      </c>
      <c r="DA36" s="656"/>
      <c r="DB36" s="656"/>
      <c r="DC36" s="658"/>
      <c r="DD36" s="632">
        <v>6777306</v>
      </c>
      <c r="DE36" s="624"/>
      <c r="DF36" s="624"/>
      <c r="DG36" s="624"/>
      <c r="DH36" s="624"/>
      <c r="DI36" s="624"/>
      <c r="DJ36" s="624"/>
      <c r="DK36" s="625"/>
      <c r="DL36" s="632">
        <v>4463901</v>
      </c>
      <c r="DM36" s="624"/>
      <c r="DN36" s="624"/>
      <c r="DO36" s="624"/>
      <c r="DP36" s="624"/>
      <c r="DQ36" s="624"/>
      <c r="DR36" s="624"/>
      <c r="DS36" s="624"/>
      <c r="DT36" s="624"/>
      <c r="DU36" s="624"/>
      <c r="DV36" s="625"/>
      <c r="DW36" s="628">
        <v>24.2</v>
      </c>
      <c r="DX36" s="656"/>
      <c r="DY36" s="656"/>
      <c r="DZ36" s="656"/>
      <c r="EA36" s="656"/>
      <c r="EB36" s="656"/>
      <c r="EC36" s="657"/>
    </row>
    <row r="37" spans="2:133" ht="11.25" customHeight="1" x14ac:dyDescent="0.15">
      <c r="B37" s="620" t="s">
        <v>317</v>
      </c>
      <c r="C37" s="621"/>
      <c r="D37" s="621"/>
      <c r="E37" s="621"/>
      <c r="F37" s="621"/>
      <c r="G37" s="621"/>
      <c r="H37" s="621"/>
      <c r="I37" s="621"/>
      <c r="J37" s="621"/>
      <c r="K37" s="621"/>
      <c r="L37" s="621"/>
      <c r="M37" s="621"/>
      <c r="N37" s="621"/>
      <c r="O37" s="621"/>
      <c r="P37" s="621"/>
      <c r="Q37" s="622"/>
      <c r="R37" s="623">
        <v>2999353</v>
      </c>
      <c r="S37" s="624"/>
      <c r="T37" s="624"/>
      <c r="U37" s="624"/>
      <c r="V37" s="624"/>
      <c r="W37" s="624"/>
      <c r="X37" s="624"/>
      <c r="Y37" s="625"/>
      <c r="Z37" s="626">
        <v>7.2</v>
      </c>
      <c r="AA37" s="626"/>
      <c r="AB37" s="626"/>
      <c r="AC37" s="626"/>
      <c r="AD37" s="627">
        <v>938</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2144188</v>
      </c>
      <c r="BA37" s="624"/>
      <c r="BB37" s="624"/>
      <c r="BC37" s="624"/>
      <c r="BD37" s="644"/>
      <c r="BE37" s="644"/>
      <c r="BF37" s="669"/>
      <c r="BG37" s="620" t="s">
        <v>319</v>
      </c>
      <c r="BH37" s="621"/>
      <c r="BI37" s="621"/>
      <c r="BJ37" s="621"/>
      <c r="BK37" s="621"/>
      <c r="BL37" s="621"/>
      <c r="BM37" s="621"/>
      <c r="BN37" s="621"/>
      <c r="BO37" s="621"/>
      <c r="BP37" s="621"/>
      <c r="BQ37" s="621"/>
      <c r="BR37" s="621"/>
      <c r="BS37" s="621"/>
      <c r="BT37" s="621"/>
      <c r="BU37" s="622"/>
      <c r="BV37" s="623">
        <v>29663</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3130823</v>
      </c>
      <c r="CS37" s="644"/>
      <c r="CT37" s="644"/>
      <c r="CU37" s="644"/>
      <c r="CV37" s="644"/>
      <c r="CW37" s="644"/>
      <c r="CX37" s="644"/>
      <c r="CY37" s="645"/>
      <c r="CZ37" s="628">
        <v>7.5</v>
      </c>
      <c r="DA37" s="656"/>
      <c r="DB37" s="656"/>
      <c r="DC37" s="658"/>
      <c r="DD37" s="632">
        <v>2405584</v>
      </c>
      <c r="DE37" s="644"/>
      <c r="DF37" s="644"/>
      <c r="DG37" s="644"/>
      <c r="DH37" s="644"/>
      <c r="DI37" s="644"/>
      <c r="DJ37" s="644"/>
      <c r="DK37" s="645"/>
      <c r="DL37" s="632">
        <v>2249166</v>
      </c>
      <c r="DM37" s="644"/>
      <c r="DN37" s="644"/>
      <c r="DO37" s="644"/>
      <c r="DP37" s="644"/>
      <c r="DQ37" s="644"/>
      <c r="DR37" s="644"/>
      <c r="DS37" s="644"/>
      <c r="DT37" s="644"/>
      <c r="DU37" s="644"/>
      <c r="DV37" s="645"/>
      <c r="DW37" s="628">
        <v>12.2</v>
      </c>
      <c r="DX37" s="656"/>
      <c r="DY37" s="656"/>
      <c r="DZ37" s="656"/>
      <c r="EA37" s="656"/>
      <c r="EB37" s="656"/>
      <c r="EC37" s="657"/>
    </row>
    <row r="38" spans="2:133" ht="11.25" customHeight="1" x14ac:dyDescent="0.15">
      <c r="B38" s="620" t="s">
        <v>321</v>
      </c>
      <c r="C38" s="621"/>
      <c r="D38" s="621"/>
      <c r="E38" s="621"/>
      <c r="F38" s="621"/>
      <c r="G38" s="621"/>
      <c r="H38" s="621"/>
      <c r="I38" s="621"/>
      <c r="J38" s="621"/>
      <c r="K38" s="621"/>
      <c r="L38" s="621"/>
      <c r="M38" s="621"/>
      <c r="N38" s="621"/>
      <c r="O38" s="621"/>
      <c r="P38" s="621"/>
      <c r="Q38" s="622"/>
      <c r="R38" s="623">
        <v>2727064</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799000</v>
      </c>
      <c r="BA38" s="624"/>
      <c r="BB38" s="624"/>
      <c r="BC38" s="624"/>
      <c r="BD38" s="644"/>
      <c r="BE38" s="644"/>
      <c r="BF38" s="669"/>
      <c r="BG38" s="620" t="s">
        <v>323</v>
      </c>
      <c r="BH38" s="621"/>
      <c r="BI38" s="621"/>
      <c r="BJ38" s="621"/>
      <c r="BK38" s="621"/>
      <c r="BL38" s="621"/>
      <c r="BM38" s="621"/>
      <c r="BN38" s="621"/>
      <c r="BO38" s="621"/>
      <c r="BP38" s="621"/>
      <c r="BQ38" s="621"/>
      <c r="BR38" s="621"/>
      <c r="BS38" s="621"/>
      <c r="BT38" s="621"/>
      <c r="BU38" s="622"/>
      <c r="BV38" s="623">
        <v>7093</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2370593</v>
      </c>
      <c r="CS38" s="624"/>
      <c r="CT38" s="624"/>
      <c r="CU38" s="624"/>
      <c r="CV38" s="624"/>
      <c r="CW38" s="624"/>
      <c r="CX38" s="624"/>
      <c r="CY38" s="625"/>
      <c r="CZ38" s="628">
        <v>5.7</v>
      </c>
      <c r="DA38" s="656"/>
      <c r="DB38" s="656"/>
      <c r="DC38" s="658"/>
      <c r="DD38" s="632">
        <v>1829987</v>
      </c>
      <c r="DE38" s="624"/>
      <c r="DF38" s="624"/>
      <c r="DG38" s="624"/>
      <c r="DH38" s="624"/>
      <c r="DI38" s="624"/>
      <c r="DJ38" s="624"/>
      <c r="DK38" s="625"/>
      <c r="DL38" s="632">
        <v>1770308</v>
      </c>
      <c r="DM38" s="624"/>
      <c r="DN38" s="624"/>
      <c r="DO38" s="624"/>
      <c r="DP38" s="624"/>
      <c r="DQ38" s="624"/>
      <c r="DR38" s="624"/>
      <c r="DS38" s="624"/>
      <c r="DT38" s="624"/>
      <c r="DU38" s="624"/>
      <c r="DV38" s="625"/>
      <c r="DW38" s="628">
        <v>9.6</v>
      </c>
      <c r="DX38" s="656"/>
      <c r="DY38" s="656"/>
      <c r="DZ38" s="656"/>
      <c r="EA38" s="656"/>
      <c r="EB38" s="656"/>
      <c r="EC38" s="657"/>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216584</v>
      </c>
      <c r="BA39" s="624"/>
      <c r="BB39" s="624"/>
      <c r="BC39" s="624"/>
      <c r="BD39" s="644"/>
      <c r="BE39" s="644"/>
      <c r="BF39" s="669"/>
      <c r="BG39" s="620" t="s">
        <v>327</v>
      </c>
      <c r="BH39" s="621"/>
      <c r="BI39" s="621"/>
      <c r="BJ39" s="621"/>
      <c r="BK39" s="621"/>
      <c r="BL39" s="621"/>
      <c r="BM39" s="621"/>
      <c r="BN39" s="621"/>
      <c r="BO39" s="621"/>
      <c r="BP39" s="621"/>
      <c r="BQ39" s="621"/>
      <c r="BR39" s="621"/>
      <c r="BS39" s="621"/>
      <c r="BT39" s="621"/>
      <c r="BU39" s="622"/>
      <c r="BV39" s="623">
        <v>10119</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1125999</v>
      </c>
      <c r="CS39" s="644"/>
      <c r="CT39" s="644"/>
      <c r="CU39" s="644"/>
      <c r="CV39" s="644"/>
      <c r="CW39" s="644"/>
      <c r="CX39" s="644"/>
      <c r="CY39" s="645"/>
      <c r="CZ39" s="628">
        <v>2.7</v>
      </c>
      <c r="DA39" s="656"/>
      <c r="DB39" s="656"/>
      <c r="DC39" s="658"/>
      <c r="DD39" s="632">
        <v>937271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329</v>
      </c>
      <c r="C40" s="621"/>
      <c r="D40" s="621"/>
      <c r="E40" s="621"/>
      <c r="F40" s="621"/>
      <c r="G40" s="621"/>
      <c r="H40" s="621"/>
      <c r="I40" s="621"/>
      <c r="J40" s="621"/>
      <c r="K40" s="621"/>
      <c r="L40" s="621"/>
      <c r="M40" s="621"/>
      <c r="N40" s="621"/>
      <c r="O40" s="621"/>
      <c r="P40" s="621"/>
      <c r="Q40" s="622"/>
      <c r="R40" s="623">
        <v>47264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50679</v>
      </c>
      <c r="BA40" s="624"/>
      <c r="BB40" s="624"/>
      <c r="BC40" s="624"/>
      <c r="BD40" s="644"/>
      <c r="BE40" s="644"/>
      <c r="BF40" s="669"/>
      <c r="BG40" s="673" t="s">
        <v>331</v>
      </c>
      <c r="BH40" s="674"/>
      <c r="BI40" s="674"/>
      <c r="BJ40" s="674"/>
      <c r="BK40" s="674"/>
      <c r="BL40" s="211"/>
      <c r="BM40" s="621" t="s">
        <v>332</v>
      </c>
      <c r="BN40" s="621"/>
      <c r="BO40" s="621"/>
      <c r="BP40" s="621"/>
      <c r="BQ40" s="621"/>
      <c r="BR40" s="621"/>
      <c r="BS40" s="621"/>
      <c r="BT40" s="621"/>
      <c r="BU40" s="622"/>
      <c r="BV40" s="623">
        <v>104</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2769986</v>
      </c>
      <c r="CS40" s="624"/>
      <c r="CT40" s="624"/>
      <c r="CU40" s="624"/>
      <c r="CV40" s="624"/>
      <c r="CW40" s="624"/>
      <c r="CX40" s="624"/>
      <c r="CY40" s="625"/>
      <c r="CZ40" s="628">
        <v>6.7</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334</v>
      </c>
      <c r="C41" s="647"/>
      <c r="D41" s="647"/>
      <c r="E41" s="647"/>
      <c r="F41" s="647"/>
      <c r="G41" s="647"/>
      <c r="H41" s="647"/>
      <c r="I41" s="647"/>
      <c r="J41" s="647"/>
      <c r="K41" s="647"/>
      <c r="L41" s="647"/>
      <c r="M41" s="647"/>
      <c r="N41" s="647"/>
      <c r="O41" s="647"/>
      <c r="P41" s="647"/>
      <c r="Q41" s="648"/>
      <c r="R41" s="695">
        <v>41888346</v>
      </c>
      <c r="S41" s="696"/>
      <c r="T41" s="696"/>
      <c r="U41" s="696"/>
      <c r="V41" s="696"/>
      <c r="W41" s="696"/>
      <c r="X41" s="696"/>
      <c r="Y41" s="700"/>
      <c r="Z41" s="701">
        <v>100</v>
      </c>
      <c r="AA41" s="701"/>
      <c r="AB41" s="701"/>
      <c r="AC41" s="701"/>
      <c r="AD41" s="702">
        <v>18401419</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491141</v>
      </c>
      <c r="BA41" s="624"/>
      <c r="BB41" s="624"/>
      <c r="BC41" s="624"/>
      <c r="BD41" s="644"/>
      <c r="BE41" s="644"/>
      <c r="BF41" s="669"/>
      <c r="BG41" s="673"/>
      <c r="BH41" s="674"/>
      <c r="BI41" s="674"/>
      <c r="BJ41" s="674"/>
      <c r="BK41" s="674"/>
      <c r="BL41" s="211"/>
      <c r="BM41" s="621" t="s">
        <v>336</v>
      </c>
      <c r="BN41" s="621"/>
      <c r="BO41" s="621"/>
      <c r="BP41" s="621"/>
      <c r="BQ41" s="621"/>
      <c r="BR41" s="621"/>
      <c r="BS41" s="621"/>
      <c r="BT41" s="621"/>
      <c r="BU41" s="622"/>
      <c r="BV41" s="623">
        <v>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1828773</v>
      </c>
      <c r="BA42" s="696"/>
      <c r="BB42" s="696"/>
      <c r="BC42" s="696"/>
      <c r="BD42" s="682"/>
      <c r="BE42" s="682"/>
      <c r="BF42" s="684"/>
      <c r="BG42" s="675"/>
      <c r="BH42" s="676"/>
      <c r="BI42" s="676"/>
      <c r="BJ42" s="676"/>
      <c r="BK42" s="676"/>
      <c r="BL42" s="212"/>
      <c r="BM42" s="647" t="s">
        <v>339</v>
      </c>
      <c r="BN42" s="647"/>
      <c r="BO42" s="647"/>
      <c r="BP42" s="647"/>
      <c r="BQ42" s="647"/>
      <c r="BR42" s="647"/>
      <c r="BS42" s="647"/>
      <c r="BT42" s="647"/>
      <c r="BU42" s="648"/>
      <c r="BV42" s="695">
        <v>347</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6120977</v>
      </c>
      <c r="CS42" s="644"/>
      <c r="CT42" s="644"/>
      <c r="CU42" s="644"/>
      <c r="CV42" s="644"/>
      <c r="CW42" s="644"/>
      <c r="CX42" s="644"/>
      <c r="CY42" s="645"/>
      <c r="CZ42" s="628">
        <v>14.8</v>
      </c>
      <c r="DA42" s="656"/>
      <c r="DB42" s="656"/>
      <c r="DC42" s="658"/>
      <c r="DD42" s="632">
        <v>551404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112834</v>
      </c>
      <c r="CS43" s="644"/>
      <c r="CT43" s="644"/>
      <c r="CU43" s="644"/>
      <c r="CV43" s="644"/>
      <c r="CW43" s="644"/>
      <c r="CX43" s="644"/>
      <c r="CY43" s="645"/>
      <c r="CZ43" s="628">
        <v>0.3</v>
      </c>
      <c r="DA43" s="656"/>
      <c r="DB43" s="656"/>
      <c r="DC43" s="658"/>
      <c r="DD43" s="632">
        <v>112834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6120493</v>
      </c>
      <c r="CS44" s="624"/>
      <c r="CT44" s="624"/>
      <c r="CU44" s="624"/>
      <c r="CV44" s="624"/>
      <c r="CW44" s="624"/>
      <c r="CX44" s="624"/>
      <c r="CY44" s="625"/>
      <c r="CZ44" s="628">
        <v>14.8</v>
      </c>
      <c r="DA44" s="629"/>
      <c r="DB44" s="629"/>
      <c r="DC44" s="635"/>
      <c r="DD44" s="632">
        <v>550920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3674223</v>
      </c>
      <c r="CS45" s="644"/>
      <c r="CT45" s="644"/>
      <c r="CU45" s="644"/>
      <c r="CV45" s="644"/>
      <c r="CW45" s="644"/>
      <c r="CX45" s="644"/>
      <c r="CY45" s="645"/>
      <c r="CZ45" s="628">
        <v>8.9</v>
      </c>
      <c r="DA45" s="656"/>
      <c r="DB45" s="656"/>
      <c r="DC45" s="658"/>
      <c r="DD45" s="632">
        <v>110987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2365262</v>
      </c>
      <c r="CS46" s="624"/>
      <c r="CT46" s="624"/>
      <c r="CU46" s="624"/>
      <c r="CV46" s="624"/>
      <c r="CW46" s="624"/>
      <c r="CX46" s="624"/>
      <c r="CY46" s="625"/>
      <c r="CZ46" s="628">
        <v>5.7</v>
      </c>
      <c r="DA46" s="629"/>
      <c r="DB46" s="629"/>
      <c r="DC46" s="635"/>
      <c r="DD46" s="632">
        <v>435625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484</v>
      </c>
      <c r="CS47" s="644"/>
      <c r="CT47" s="644"/>
      <c r="CU47" s="644"/>
      <c r="CV47" s="644"/>
      <c r="CW47" s="644"/>
      <c r="CX47" s="644"/>
      <c r="CY47" s="645"/>
      <c r="CZ47" s="628">
        <v>0</v>
      </c>
      <c r="DA47" s="656"/>
      <c r="DB47" s="656"/>
      <c r="DC47" s="658"/>
      <c r="DD47" s="632">
        <v>484</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350</v>
      </c>
      <c r="CE49" s="647"/>
      <c r="CF49" s="647"/>
      <c r="CG49" s="647"/>
      <c r="CH49" s="647"/>
      <c r="CI49" s="647"/>
      <c r="CJ49" s="647"/>
      <c r="CK49" s="647"/>
      <c r="CL49" s="647"/>
      <c r="CM49" s="647"/>
      <c r="CN49" s="647"/>
      <c r="CO49" s="647"/>
      <c r="CP49" s="647"/>
      <c r="CQ49" s="648"/>
      <c r="CR49" s="695">
        <v>41482132</v>
      </c>
      <c r="CS49" s="682"/>
      <c r="CT49" s="682"/>
      <c r="CU49" s="682"/>
      <c r="CV49" s="682"/>
      <c r="CW49" s="682"/>
      <c r="CX49" s="682"/>
      <c r="CY49" s="711"/>
      <c r="CZ49" s="703">
        <v>100</v>
      </c>
      <c r="DA49" s="712"/>
      <c r="DB49" s="712"/>
      <c r="DC49" s="713"/>
      <c r="DD49" s="714">
        <v>24745305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cwP6CQ9Zkz9pdGeA61SzcuOo+rPZGTwiWJFswwsbc4Clxfuezitihhp/9nG5uCo4Gg7bXGArpwgidukfLDqNA==" saltValue="+MK69sESqcG/ScrK+EN1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2" zoomScale="85" zoomScaleNormal="85" zoomScaleSheetLayoutView="70" workbookViewId="0">
      <selection activeCell="AF62" sqref="AF62:AJ6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42528</v>
      </c>
      <c r="R7" s="753"/>
      <c r="S7" s="753"/>
      <c r="T7" s="753"/>
      <c r="U7" s="753"/>
      <c r="V7" s="753">
        <v>42121</v>
      </c>
      <c r="W7" s="753"/>
      <c r="X7" s="753"/>
      <c r="Y7" s="753"/>
      <c r="Z7" s="753"/>
      <c r="AA7" s="753">
        <v>406</v>
      </c>
      <c r="AB7" s="753"/>
      <c r="AC7" s="753"/>
      <c r="AD7" s="753"/>
      <c r="AE7" s="754"/>
      <c r="AF7" s="755">
        <v>312</v>
      </c>
      <c r="AG7" s="756"/>
      <c r="AH7" s="756"/>
      <c r="AI7" s="756"/>
      <c r="AJ7" s="757"/>
      <c r="AK7" s="758">
        <v>2142</v>
      </c>
      <c r="AL7" s="759"/>
      <c r="AM7" s="759"/>
      <c r="AN7" s="759"/>
      <c r="AO7" s="759"/>
      <c r="AP7" s="759">
        <v>36028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562</v>
      </c>
      <c r="BT7" s="747"/>
      <c r="BU7" s="747"/>
      <c r="BV7" s="747"/>
      <c r="BW7" s="747"/>
      <c r="BX7" s="747"/>
      <c r="BY7" s="747"/>
      <c r="BZ7" s="747"/>
      <c r="CA7" s="747"/>
      <c r="CB7" s="747"/>
      <c r="CC7" s="747"/>
      <c r="CD7" s="747"/>
      <c r="CE7" s="747"/>
      <c r="CF7" s="747"/>
      <c r="CG7" s="762"/>
      <c r="CH7" s="743">
        <v>4</v>
      </c>
      <c r="CI7" s="744"/>
      <c r="CJ7" s="744"/>
      <c r="CK7" s="744"/>
      <c r="CL7" s="745"/>
      <c r="CM7" s="743">
        <v>-17</v>
      </c>
      <c r="CN7" s="744"/>
      <c r="CO7" s="744"/>
      <c r="CP7" s="744"/>
      <c r="CQ7" s="745"/>
      <c r="CR7" s="743">
        <v>11</v>
      </c>
      <c r="CS7" s="744"/>
      <c r="CT7" s="744"/>
      <c r="CU7" s="744"/>
      <c r="CV7" s="745"/>
      <c r="CW7" s="743">
        <v>5</v>
      </c>
      <c r="CX7" s="744"/>
      <c r="CY7" s="744"/>
      <c r="CZ7" s="744"/>
      <c r="DA7" s="745"/>
      <c r="DB7" s="743">
        <v>58</v>
      </c>
      <c r="DC7" s="744"/>
      <c r="DD7" s="744"/>
      <c r="DE7" s="744"/>
      <c r="DF7" s="745"/>
      <c r="DG7" s="743" t="s">
        <v>565</v>
      </c>
      <c r="DH7" s="744"/>
      <c r="DI7" s="744"/>
      <c r="DJ7" s="744"/>
      <c r="DK7" s="745"/>
      <c r="DL7" s="743" t="s">
        <v>565</v>
      </c>
      <c r="DM7" s="744"/>
      <c r="DN7" s="744"/>
      <c r="DO7" s="744"/>
      <c r="DP7" s="745"/>
      <c r="DQ7" s="743" t="s">
        <v>565</v>
      </c>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23</v>
      </c>
      <c r="R8" s="784"/>
      <c r="S8" s="784"/>
      <c r="T8" s="784"/>
      <c r="U8" s="784"/>
      <c r="V8" s="784">
        <v>23</v>
      </c>
      <c r="W8" s="784"/>
      <c r="X8" s="784"/>
      <c r="Y8" s="784"/>
      <c r="Z8" s="784"/>
      <c r="AA8" s="784" t="s">
        <v>561</v>
      </c>
      <c r="AB8" s="784"/>
      <c r="AC8" s="784"/>
      <c r="AD8" s="784"/>
      <c r="AE8" s="785"/>
      <c r="AF8" s="786" t="s">
        <v>122</v>
      </c>
      <c r="AG8" s="787"/>
      <c r="AH8" s="787"/>
      <c r="AI8" s="787"/>
      <c r="AJ8" s="788"/>
      <c r="AK8" s="769">
        <v>23</v>
      </c>
      <c r="AL8" s="770"/>
      <c r="AM8" s="770"/>
      <c r="AN8" s="770"/>
      <c r="AO8" s="770"/>
      <c r="AP8" s="770">
        <v>43</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563</v>
      </c>
      <c r="BT8" s="774"/>
      <c r="BU8" s="774"/>
      <c r="BV8" s="774"/>
      <c r="BW8" s="774"/>
      <c r="BX8" s="774"/>
      <c r="BY8" s="774"/>
      <c r="BZ8" s="774"/>
      <c r="CA8" s="774"/>
      <c r="CB8" s="774"/>
      <c r="CC8" s="774"/>
      <c r="CD8" s="774"/>
      <c r="CE8" s="774"/>
      <c r="CF8" s="774"/>
      <c r="CG8" s="775"/>
      <c r="CH8" s="776">
        <v>-1</v>
      </c>
      <c r="CI8" s="777"/>
      <c r="CJ8" s="777"/>
      <c r="CK8" s="777"/>
      <c r="CL8" s="778"/>
      <c r="CM8" s="776">
        <v>28</v>
      </c>
      <c r="CN8" s="777"/>
      <c r="CO8" s="777"/>
      <c r="CP8" s="777"/>
      <c r="CQ8" s="778"/>
      <c r="CR8" s="776">
        <v>10</v>
      </c>
      <c r="CS8" s="777"/>
      <c r="CT8" s="777"/>
      <c r="CU8" s="777"/>
      <c r="CV8" s="778"/>
      <c r="CW8" s="776" t="s">
        <v>565</v>
      </c>
      <c r="CX8" s="777"/>
      <c r="CY8" s="777"/>
      <c r="CZ8" s="777"/>
      <c r="DA8" s="778"/>
      <c r="DB8" s="776" t="s">
        <v>565</v>
      </c>
      <c r="DC8" s="777"/>
      <c r="DD8" s="777"/>
      <c r="DE8" s="777"/>
      <c r="DF8" s="778"/>
      <c r="DG8" s="776" t="s">
        <v>565</v>
      </c>
      <c r="DH8" s="777"/>
      <c r="DI8" s="777"/>
      <c r="DJ8" s="777"/>
      <c r="DK8" s="778"/>
      <c r="DL8" s="776" t="s">
        <v>565</v>
      </c>
      <c r="DM8" s="777"/>
      <c r="DN8" s="777"/>
      <c r="DO8" s="777"/>
      <c r="DP8" s="778"/>
      <c r="DQ8" s="776" t="s">
        <v>565</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564</v>
      </c>
      <c r="BT9" s="774"/>
      <c r="BU9" s="774"/>
      <c r="BV9" s="774"/>
      <c r="BW9" s="774"/>
      <c r="BX9" s="774"/>
      <c r="BY9" s="774"/>
      <c r="BZ9" s="774"/>
      <c r="CA9" s="774"/>
      <c r="CB9" s="774"/>
      <c r="CC9" s="774"/>
      <c r="CD9" s="774"/>
      <c r="CE9" s="774"/>
      <c r="CF9" s="774"/>
      <c r="CG9" s="775"/>
      <c r="CH9" s="776">
        <v>5</v>
      </c>
      <c r="CI9" s="777"/>
      <c r="CJ9" s="777"/>
      <c r="CK9" s="777"/>
      <c r="CL9" s="778"/>
      <c r="CM9" s="776">
        <v>40</v>
      </c>
      <c r="CN9" s="777"/>
      <c r="CO9" s="777"/>
      <c r="CP9" s="777"/>
      <c r="CQ9" s="778"/>
      <c r="CR9" s="776">
        <v>2</v>
      </c>
      <c r="CS9" s="777"/>
      <c r="CT9" s="777"/>
      <c r="CU9" s="777"/>
      <c r="CV9" s="778"/>
      <c r="CW9" s="776">
        <v>1</v>
      </c>
      <c r="CX9" s="777"/>
      <c r="CY9" s="777"/>
      <c r="CZ9" s="777"/>
      <c r="DA9" s="778"/>
      <c r="DB9" s="776" t="s">
        <v>565</v>
      </c>
      <c r="DC9" s="777"/>
      <c r="DD9" s="777"/>
      <c r="DE9" s="777"/>
      <c r="DF9" s="778"/>
      <c r="DG9" s="776" t="s">
        <v>565</v>
      </c>
      <c r="DH9" s="777"/>
      <c r="DI9" s="777"/>
      <c r="DJ9" s="777"/>
      <c r="DK9" s="778"/>
      <c r="DL9" s="776" t="s">
        <v>565</v>
      </c>
      <c r="DM9" s="777"/>
      <c r="DN9" s="777"/>
      <c r="DO9" s="777"/>
      <c r="DP9" s="778"/>
      <c r="DQ9" s="776" t="s">
        <v>565</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41888</v>
      </c>
      <c r="R23" s="793"/>
      <c r="S23" s="793"/>
      <c r="T23" s="793"/>
      <c r="U23" s="793"/>
      <c r="V23" s="793">
        <v>41482</v>
      </c>
      <c r="W23" s="793"/>
      <c r="X23" s="793"/>
      <c r="Y23" s="793"/>
      <c r="Z23" s="793"/>
      <c r="AA23" s="793">
        <v>406</v>
      </c>
      <c r="AB23" s="793"/>
      <c r="AC23" s="793"/>
      <c r="AD23" s="793"/>
      <c r="AE23" s="794"/>
      <c r="AF23" s="795">
        <v>312</v>
      </c>
      <c r="AG23" s="793"/>
      <c r="AH23" s="793"/>
      <c r="AI23" s="793"/>
      <c r="AJ23" s="796"/>
      <c r="AK23" s="797"/>
      <c r="AL23" s="798"/>
      <c r="AM23" s="798"/>
      <c r="AN23" s="798"/>
      <c r="AO23" s="798"/>
      <c r="AP23" s="793">
        <v>36071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5155</v>
      </c>
      <c r="R28" s="823"/>
      <c r="S28" s="823"/>
      <c r="T28" s="823"/>
      <c r="U28" s="823"/>
      <c r="V28" s="823">
        <v>5144</v>
      </c>
      <c r="W28" s="823"/>
      <c r="X28" s="823"/>
      <c r="Y28" s="823"/>
      <c r="Z28" s="823"/>
      <c r="AA28" s="823">
        <v>10</v>
      </c>
      <c r="AB28" s="823"/>
      <c r="AC28" s="823"/>
      <c r="AD28" s="823"/>
      <c r="AE28" s="824"/>
      <c r="AF28" s="825">
        <v>10</v>
      </c>
      <c r="AG28" s="823"/>
      <c r="AH28" s="823"/>
      <c r="AI28" s="823"/>
      <c r="AJ28" s="826"/>
      <c r="AK28" s="827">
        <v>491</v>
      </c>
      <c r="AL28" s="828"/>
      <c r="AM28" s="828"/>
      <c r="AN28" s="828"/>
      <c r="AO28" s="828"/>
      <c r="AP28" s="828" t="s">
        <v>561</v>
      </c>
      <c r="AQ28" s="828"/>
      <c r="AR28" s="828"/>
      <c r="AS28" s="828"/>
      <c r="AT28" s="828"/>
      <c r="AU28" s="828" t="s">
        <v>561</v>
      </c>
      <c r="AV28" s="828"/>
      <c r="AW28" s="828"/>
      <c r="AX28" s="828"/>
      <c r="AY28" s="828"/>
      <c r="AZ28" s="829" t="s">
        <v>561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6718</v>
      </c>
      <c r="R29" s="784"/>
      <c r="S29" s="784"/>
      <c r="T29" s="784"/>
      <c r="U29" s="784"/>
      <c r="V29" s="784">
        <v>6568</v>
      </c>
      <c r="W29" s="784"/>
      <c r="X29" s="784"/>
      <c r="Y29" s="784"/>
      <c r="Z29" s="784"/>
      <c r="AA29" s="784">
        <v>151</v>
      </c>
      <c r="AB29" s="784"/>
      <c r="AC29" s="784"/>
      <c r="AD29" s="784"/>
      <c r="AE29" s="785"/>
      <c r="AF29" s="786">
        <v>151</v>
      </c>
      <c r="AG29" s="787"/>
      <c r="AH29" s="787"/>
      <c r="AI29" s="787"/>
      <c r="AJ29" s="788"/>
      <c r="AK29" s="834">
        <v>1205</v>
      </c>
      <c r="AL29" s="830"/>
      <c r="AM29" s="830"/>
      <c r="AN29" s="830"/>
      <c r="AO29" s="830"/>
      <c r="AP29" s="830" t="s">
        <v>561</v>
      </c>
      <c r="AQ29" s="830"/>
      <c r="AR29" s="830"/>
      <c r="AS29" s="830"/>
      <c r="AT29" s="830"/>
      <c r="AU29" s="830" t="s">
        <v>561</v>
      </c>
      <c r="AV29" s="830"/>
      <c r="AW29" s="830"/>
      <c r="AX29" s="830"/>
      <c r="AY29" s="830"/>
      <c r="AZ29" s="831" t="s">
        <v>561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795</v>
      </c>
      <c r="R30" s="784"/>
      <c r="S30" s="784"/>
      <c r="T30" s="784"/>
      <c r="U30" s="784"/>
      <c r="V30" s="784">
        <v>768</v>
      </c>
      <c r="W30" s="784"/>
      <c r="X30" s="784"/>
      <c r="Y30" s="784"/>
      <c r="Z30" s="784"/>
      <c r="AA30" s="784">
        <v>27</v>
      </c>
      <c r="AB30" s="784"/>
      <c r="AC30" s="784"/>
      <c r="AD30" s="784"/>
      <c r="AE30" s="785"/>
      <c r="AF30" s="786">
        <v>27</v>
      </c>
      <c r="AG30" s="787"/>
      <c r="AH30" s="787"/>
      <c r="AI30" s="787"/>
      <c r="AJ30" s="788"/>
      <c r="AK30" s="834">
        <v>230</v>
      </c>
      <c r="AL30" s="830"/>
      <c r="AM30" s="830"/>
      <c r="AN30" s="830"/>
      <c r="AO30" s="830"/>
      <c r="AP30" s="830" t="s">
        <v>561</v>
      </c>
      <c r="AQ30" s="830"/>
      <c r="AR30" s="830"/>
      <c r="AS30" s="830"/>
      <c r="AT30" s="830"/>
      <c r="AU30" s="830" t="s">
        <v>561</v>
      </c>
      <c r="AV30" s="830"/>
      <c r="AW30" s="830"/>
      <c r="AX30" s="830"/>
      <c r="AY30" s="830"/>
      <c r="AZ30" s="831" t="s">
        <v>561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1643</v>
      </c>
      <c r="R31" s="784"/>
      <c r="S31" s="784"/>
      <c r="T31" s="784"/>
      <c r="U31" s="784"/>
      <c r="V31" s="784">
        <v>1578</v>
      </c>
      <c r="W31" s="784"/>
      <c r="X31" s="784"/>
      <c r="Y31" s="784"/>
      <c r="Z31" s="784"/>
      <c r="AA31" s="784">
        <v>65</v>
      </c>
      <c r="AB31" s="784"/>
      <c r="AC31" s="784"/>
      <c r="AD31" s="784"/>
      <c r="AE31" s="785"/>
      <c r="AF31" s="786">
        <v>579</v>
      </c>
      <c r="AG31" s="787"/>
      <c r="AH31" s="787"/>
      <c r="AI31" s="787"/>
      <c r="AJ31" s="788"/>
      <c r="AK31" s="834">
        <v>247</v>
      </c>
      <c r="AL31" s="830"/>
      <c r="AM31" s="830"/>
      <c r="AN31" s="830"/>
      <c r="AO31" s="830"/>
      <c r="AP31" s="830">
        <v>10377</v>
      </c>
      <c r="AQ31" s="830"/>
      <c r="AR31" s="830"/>
      <c r="AS31" s="830"/>
      <c r="AT31" s="830"/>
      <c r="AU31" s="830">
        <v>2055</v>
      </c>
      <c r="AV31" s="830"/>
      <c r="AW31" s="830"/>
      <c r="AX31" s="830"/>
      <c r="AY31" s="830"/>
      <c r="AZ31" s="831" t="s">
        <v>561</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1046</v>
      </c>
      <c r="R32" s="784"/>
      <c r="S32" s="784"/>
      <c r="T32" s="784"/>
      <c r="U32" s="784"/>
      <c r="V32" s="784">
        <v>1008</v>
      </c>
      <c r="W32" s="784"/>
      <c r="X32" s="784"/>
      <c r="Y32" s="784"/>
      <c r="Z32" s="784"/>
      <c r="AA32" s="784">
        <v>38</v>
      </c>
      <c r="AB32" s="784"/>
      <c r="AC32" s="784"/>
      <c r="AD32" s="784"/>
      <c r="AE32" s="785"/>
      <c r="AF32" s="786">
        <v>59</v>
      </c>
      <c r="AG32" s="787"/>
      <c r="AH32" s="787"/>
      <c r="AI32" s="787"/>
      <c r="AJ32" s="788"/>
      <c r="AK32" s="834">
        <v>799</v>
      </c>
      <c r="AL32" s="830"/>
      <c r="AM32" s="830"/>
      <c r="AN32" s="830"/>
      <c r="AO32" s="830"/>
      <c r="AP32" s="830">
        <v>8982</v>
      </c>
      <c r="AQ32" s="830"/>
      <c r="AR32" s="830"/>
      <c r="AS32" s="830"/>
      <c r="AT32" s="830"/>
      <c r="AU32" s="830">
        <v>7761</v>
      </c>
      <c r="AV32" s="830"/>
      <c r="AW32" s="830"/>
      <c r="AX32" s="830"/>
      <c r="AY32" s="830"/>
      <c r="AZ32" s="831" t="s">
        <v>561</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51</v>
      </c>
      <c r="R33" s="784"/>
      <c r="S33" s="784"/>
      <c r="T33" s="784"/>
      <c r="U33" s="784"/>
      <c r="V33" s="784">
        <v>51</v>
      </c>
      <c r="W33" s="784"/>
      <c r="X33" s="784"/>
      <c r="Y33" s="784"/>
      <c r="Z33" s="784"/>
      <c r="AA33" s="784" t="s">
        <v>561</v>
      </c>
      <c r="AB33" s="784"/>
      <c r="AC33" s="784"/>
      <c r="AD33" s="784"/>
      <c r="AE33" s="785"/>
      <c r="AF33" s="786" t="s">
        <v>122</v>
      </c>
      <c r="AG33" s="787"/>
      <c r="AH33" s="787"/>
      <c r="AI33" s="787"/>
      <c r="AJ33" s="788"/>
      <c r="AK33" s="834">
        <v>51</v>
      </c>
      <c r="AL33" s="830"/>
      <c r="AM33" s="830"/>
      <c r="AN33" s="830"/>
      <c r="AO33" s="830"/>
      <c r="AP33" s="830">
        <v>432</v>
      </c>
      <c r="AQ33" s="830"/>
      <c r="AR33" s="830"/>
      <c r="AS33" s="830"/>
      <c r="AT33" s="830"/>
      <c r="AU33" s="830">
        <v>432</v>
      </c>
      <c r="AV33" s="830"/>
      <c r="AW33" s="830"/>
      <c r="AX33" s="830"/>
      <c r="AY33" s="830"/>
      <c r="AZ33" s="831" t="s">
        <v>561</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826</v>
      </c>
      <c r="AG63" s="844"/>
      <c r="AH63" s="844"/>
      <c r="AI63" s="844"/>
      <c r="AJ63" s="845"/>
      <c r="AK63" s="846"/>
      <c r="AL63" s="841"/>
      <c r="AM63" s="841"/>
      <c r="AN63" s="841"/>
      <c r="AO63" s="841"/>
      <c r="AP63" s="844">
        <v>19791</v>
      </c>
      <c r="AQ63" s="844"/>
      <c r="AR63" s="844"/>
      <c r="AS63" s="844"/>
      <c r="AT63" s="844"/>
      <c r="AU63" s="844">
        <v>10248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12760</v>
      </c>
      <c r="R68" s="866"/>
      <c r="S68" s="866"/>
      <c r="T68" s="866"/>
      <c r="U68" s="866"/>
      <c r="V68" s="866">
        <v>13536</v>
      </c>
      <c r="W68" s="866"/>
      <c r="X68" s="866"/>
      <c r="Y68" s="866"/>
      <c r="Z68" s="866"/>
      <c r="AA68" s="866">
        <v>-776</v>
      </c>
      <c r="AB68" s="866"/>
      <c r="AC68" s="866"/>
      <c r="AD68" s="866"/>
      <c r="AE68" s="866"/>
      <c r="AF68" s="866" t="s">
        <v>561</v>
      </c>
      <c r="AG68" s="866"/>
      <c r="AH68" s="866"/>
      <c r="AI68" s="866"/>
      <c r="AJ68" s="866"/>
      <c r="AK68" s="866">
        <v>2478</v>
      </c>
      <c r="AL68" s="866"/>
      <c r="AM68" s="866"/>
      <c r="AN68" s="866"/>
      <c r="AO68" s="866"/>
      <c r="AP68" s="866">
        <v>3356</v>
      </c>
      <c r="AQ68" s="866"/>
      <c r="AR68" s="866"/>
      <c r="AS68" s="866"/>
      <c r="AT68" s="866"/>
      <c r="AU68" s="866">
        <v>1860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6824</v>
      </c>
      <c r="R69" s="830"/>
      <c r="S69" s="830"/>
      <c r="T69" s="830"/>
      <c r="U69" s="830"/>
      <c r="V69" s="830">
        <v>6732</v>
      </c>
      <c r="W69" s="830"/>
      <c r="X69" s="830"/>
      <c r="Y69" s="830"/>
      <c r="Z69" s="830"/>
      <c r="AA69" s="830">
        <v>93</v>
      </c>
      <c r="AB69" s="830"/>
      <c r="AC69" s="830"/>
      <c r="AD69" s="830"/>
      <c r="AE69" s="830"/>
      <c r="AF69" s="830">
        <v>71</v>
      </c>
      <c r="AG69" s="830"/>
      <c r="AH69" s="830"/>
      <c r="AI69" s="830"/>
      <c r="AJ69" s="830"/>
      <c r="AK69" s="830">
        <v>931</v>
      </c>
      <c r="AL69" s="830"/>
      <c r="AM69" s="830"/>
      <c r="AN69" s="830"/>
      <c r="AO69" s="830"/>
      <c r="AP69" s="830">
        <v>5973</v>
      </c>
      <c r="AQ69" s="830"/>
      <c r="AR69" s="830"/>
      <c r="AS69" s="830"/>
      <c r="AT69" s="830"/>
      <c r="AU69" s="830">
        <v>4427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6810</v>
      </c>
      <c r="R70" s="830"/>
      <c r="S70" s="830"/>
      <c r="T70" s="830"/>
      <c r="U70" s="830"/>
      <c r="V70" s="830">
        <v>6346</v>
      </c>
      <c r="W70" s="830"/>
      <c r="X70" s="830"/>
      <c r="Y70" s="830"/>
      <c r="Z70" s="830"/>
      <c r="AA70" s="830">
        <v>464</v>
      </c>
      <c r="AB70" s="830"/>
      <c r="AC70" s="830"/>
      <c r="AD70" s="830"/>
      <c r="AE70" s="830"/>
      <c r="AF70" s="830">
        <v>464</v>
      </c>
      <c r="AG70" s="830"/>
      <c r="AH70" s="830"/>
      <c r="AI70" s="830"/>
      <c r="AJ70" s="830"/>
      <c r="AK70" s="830">
        <v>800</v>
      </c>
      <c r="AL70" s="830"/>
      <c r="AM70" s="830"/>
      <c r="AN70" s="830"/>
      <c r="AO70" s="830"/>
      <c r="AP70" s="830" t="s">
        <v>561</v>
      </c>
      <c r="AQ70" s="830"/>
      <c r="AR70" s="830"/>
      <c r="AS70" s="830"/>
      <c r="AT70" s="830"/>
      <c r="AU70" s="830" t="s">
        <v>561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556</v>
      </c>
      <c r="C71" s="874"/>
      <c r="D71" s="874"/>
      <c r="E71" s="874"/>
      <c r="F71" s="874"/>
      <c r="G71" s="874"/>
      <c r="H71" s="874"/>
      <c r="I71" s="874"/>
      <c r="J71" s="874"/>
      <c r="K71" s="874"/>
      <c r="L71" s="874"/>
      <c r="M71" s="874"/>
      <c r="N71" s="874"/>
      <c r="O71" s="874"/>
      <c r="P71" s="875"/>
      <c r="Q71" s="876">
        <v>113</v>
      </c>
      <c r="R71" s="830"/>
      <c r="S71" s="830"/>
      <c r="T71" s="830"/>
      <c r="U71" s="830"/>
      <c r="V71" s="830">
        <v>113</v>
      </c>
      <c r="W71" s="830"/>
      <c r="X71" s="830"/>
      <c r="Y71" s="830"/>
      <c r="Z71" s="830"/>
      <c r="AA71" s="830" t="s">
        <v>561</v>
      </c>
      <c r="AB71" s="830"/>
      <c r="AC71" s="830"/>
      <c r="AD71" s="830"/>
      <c r="AE71" s="830"/>
      <c r="AF71" s="830" t="s">
        <v>561</v>
      </c>
      <c r="AG71" s="830"/>
      <c r="AH71" s="830"/>
      <c r="AI71" s="830"/>
      <c r="AJ71" s="830"/>
      <c r="AK71" s="830">
        <v>3</v>
      </c>
      <c r="AL71" s="830"/>
      <c r="AM71" s="830"/>
      <c r="AN71" s="830"/>
      <c r="AO71" s="830"/>
      <c r="AP71" s="830" t="s">
        <v>561</v>
      </c>
      <c r="AQ71" s="830"/>
      <c r="AR71" s="830"/>
      <c r="AS71" s="830"/>
      <c r="AT71" s="830"/>
      <c r="AU71" s="830" t="s">
        <v>561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557</v>
      </c>
      <c r="C72" s="874"/>
      <c r="D72" s="874"/>
      <c r="E72" s="874"/>
      <c r="F72" s="874"/>
      <c r="G72" s="874"/>
      <c r="H72" s="874"/>
      <c r="I72" s="874"/>
      <c r="J72" s="874"/>
      <c r="K72" s="874"/>
      <c r="L72" s="874"/>
      <c r="M72" s="874"/>
      <c r="N72" s="874"/>
      <c r="O72" s="874"/>
      <c r="P72" s="875"/>
      <c r="Q72" s="876">
        <v>827</v>
      </c>
      <c r="R72" s="830"/>
      <c r="S72" s="830"/>
      <c r="T72" s="830"/>
      <c r="U72" s="830"/>
      <c r="V72" s="830">
        <v>804</v>
      </c>
      <c r="W72" s="830"/>
      <c r="X72" s="830"/>
      <c r="Y72" s="830"/>
      <c r="Z72" s="830"/>
      <c r="AA72" s="830">
        <v>23</v>
      </c>
      <c r="AB72" s="830"/>
      <c r="AC72" s="830"/>
      <c r="AD72" s="830"/>
      <c r="AE72" s="830"/>
      <c r="AF72" s="830">
        <v>20</v>
      </c>
      <c r="AG72" s="830"/>
      <c r="AH72" s="830"/>
      <c r="AI72" s="830"/>
      <c r="AJ72" s="830"/>
      <c r="AK72" s="830">
        <v>31</v>
      </c>
      <c r="AL72" s="830"/>
      <c r="AM72" s="830"/>
      <c r="AN72" s="830"/>
      <c r="AO72" s="830"/>
      <c r="AP72" s="830" t="s">
        <v>561</v>
      </c>
      <c r="AQ72" s="830"/>
      <c r="AR72" s="830"/>
      <c r="AS72" s="830"/>
      <c r="AT72" s="830"/>
      <c r="AU72" s="830" t="s">
        <v>561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558</v>
      </c>
      <c r="C73" s="874"/>
      <c r="D73" s="874"/>
      <c r="E73" s="874"/>
      <c r="F73" s="874"/>
      <c r="G73" s="874"/>
      <c r="H73" s="874"/>
      <c r="I73" s="874"/>
      <c r="J73" s="874"/>
      <c r="K73" s="874"/>
      <c r="L73" s="874"/>
      <c r="M73" s="874"/>
      <c r="N73" s="874"/>
      <c r="O73" s="874"/>
      <c r="P73" s="875"/>
      <c r="Q73" s="876">
        <v>9</v>
      </c>
      <c r="R73" s="830"/>
      <c r="S73" s="830"/>
      <c r="T73" s="830"/>
      <c r="U73" s="830"/>
      <c r="V73" s="830">
        <v>6</v>
      </c>
      <c r="W73" s="830"/>
      <c r="X73" s="830"/>
      <c r="Y73" s="830"/>
      <c r="Z73" s="830"/>
      <c r="AA73" s="830">
        <v>3</v>
      </c>
      <c r="AB73" s="830"/>
      <c r="AC73" s="830"/>
      <c r="AD73" s="830"/>
      <c r="AE73" s="830"/>
      <c r="AF73" s="830">
        <v>3</v>
      </c>
      <c r="AG73" s="830"/>
      <c r="AH73" s="830"/>
      <c r="AI73" s="830"/>
      <c r="AJ73" s="830"/>
      <c r="AK73" s="830">
        <v>2</v>
      </c>
      <c r="AL73" s="830"/>
      <c r="AM73" s="830"/>
      <c r="AN73" s="830"/>
      <c r="AO73" s="830"/>
      <c r="AP73" s="830" t="s">
        <v>561</v>
      </c>
      <c r="AQ73" s="830"/>
      <c r="AR73" s="830"/>
      <c r="AS73" s="830"/>
      <c r="AT73" s="830"/>
      <c r="AU73" s="830" t="s">
        <v>561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559</v>
      </c>
      <c r="C74" s="874"/>
      <c r="D74" s="874"/>
      <c r="E74" s="874"/>
      <c r="F74" s="874"/>
      <c r="G74" s="874"/>
      <c r="H74" s="874"/>
      <c r="I74" s="874"/>
      <c r="J74" s="874"/>
      <c r="K74" s="874"/>
      <c r="L74" s="874"/>
      <c r="M74" s="874"/>
      <c r="N74" s="874"/>
      <c r="O74" s="874"/>
      <c r="P74" s="875"/>
      <c r="Q74" s="876">
        <v>731</v>
      </c>
      <c r="R74" s="830"/>
      <c r="S74" s="830"/>
      <c r="T74" s="830"/>
      <c r="U74" s="830"/>
      <c r="V74" s="830">
        <v>678</v>
      </c>
      <c r="W74" s="830"/>
      <c r="X74" s="830"/>
      <c r="Y74" s="830"/>
      <c r="Z74" s="830"/>
      <c r="AA74" s="830">
        <v>52</v>
      </c>
      <c r="AB74" s="830"/>
      <c r="AC74" s="830"/>
      <c r="AD74" s="830"/>
      <c r="AE74" s="830"/>
      <c r="AF74" s="830">
        <v>52</v>
      </c>
      <c r="AG74" s="830"/>
      <c r="AH74" s="830"/>
      <c r="AI74" s="830"/>
      <c r="AJ74" s="830"/>
      <c r="AK74" s="830">
        <v>12</v>
      </c>
      <c r="AL74" s="830"/>
      <c r="AM74" s="830"/>
      <c r="AN74" s="830"/>
      <c r="AO74" s="830"/>
      <c r="AP74" s="830" t="s">
        <v>561</v>
      </c>
      <c r="AQ74" s="830"/>
      <c r="AR74" s="830"/>
      <c r="AS74" s="830"/>
      <c r="AT74" s="830"/>
      <c r="AU74" s="830" t="s">
        <v>561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560</v>
      </c>
      <c r="C75" s="874"/>
      <c r="D75" s="874"/>
      <c r="E75" s="874"/>
      <c r="F75" s="874"/>
      <c r="G75" s="874"/>
      <c r="H75" s="874"/>
      <c r="I75" s="874"/>
      <c r="J75" s="874"/>
      <c r="K75" s="874"/>
      <c r="L75" s="874"/>
      <c r="M75" s="874"/>
      <c r="N75" s="874"/>
      <c r="O75" s="874"/>
      <c r="P75" s="875"/>
      <c r="Q75" s="877">
        <v>179788</v>
      </c>
      <c r="R75" s="878"/>
      <c r="S75" s="878"/>
      <c r="T75" s="878"/>
      <c r="U75" s="834"/>
      <c r="V75" s="879">
        <v>174350</v>
      </c>
      <c r="W75" s="878"/>
      <c r="X75" s="878"/>
      <c r="Y75" s="878"/>
      <c r="Z75" s="834"/>
      <c r="AA75" s="879">
        <v>5437</v>
      </c>
      <c r="AB75" s="878"/>
      <c r="AC75" s="878"/>
      <c r="AD75" s="878"/>
      <c r="AE75" s="834"/>
      <c r="AF75" s="879">
        <v>5433</v>
      </c>
      <c r="AG75" s="878"/>
      <c r="AH75" s="878"/>
      <c r="AI75" s="878"/>
      <c r="AJ75" s="834"/>
      <c r="AK75" s="879">
        <v>2748</v>
      </c>
      <c r="AL75" s="878"/>
      <c r="AM75" s="878"/>
      <c r="AN75" s="878"/>
      <c r="AO75" s="834"/>
      <c r="AP75" s="879" t="s">
        <v>561</v>
      </c>
      <c r="AQ75" s="878"/>
      <c r="AR75" s="878"/>
      <c r="AS75" s="878"/>
      <c r="AT75" s="834"/>
      <c r="AU75" s="879" t="s">
        <v>561</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6043</v>
      </c>
      <c r="AG88" s="844"/>
      <c r="AH88" s="844"/>
      <c r="AI88" s="844"/>
      <c r="AJ88" s="844"/>
      <c r="AK88" s="841"/>
      <c r="AL88" s="841"/>
      <c r="AM88" s="841"/>
      <c r="AN88" s="841"/>
      <c r="AO88" s="841"/>
      <c r="AP88" s="844">
        <v>9329</v>
      </c>
      <c r="AQ88" s="844"/>
      <c r="AR88" s="844"/>
      <c r="AS88" s="844"/>
      <c r="AT88" s="844"/>
      <c r="AU88" s="844">
        <v>6287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293</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293</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293</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3326602</v>
      </c>
      <c r="AB110" s="900"/>
      <c r="AC110" s="900"/>
      <c r="AD110" s="900"/>
      <c r="AE110" s="901"/>
      <c r="AF110" s="902">
        <v>3298115</v>
      </c>
      <c r="AG110" s="900"/>
      <c r="AH110" s="900"/>
      <c r="AI110" s="900"/>
      <c r="AJ110" s="901"/>
      <c r="AK110" s="902">
        <v>3412179</v>
      </c>
      <c r="AL110" s="900"/>
      <c r="AM110" s="900"/>
      <c r="AN110" s="900"/>
      <c r="AO110" s="901"/>
      <c r="AP110" s="903">
        <v>22.3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36465991</v>
      </c>
      <c r="BR110" s="931"/>
      <c r="BS110" s="931"/>
      <c r="BT110" s="931"/>
      <c r="BU110" s="931"/>
      <c r="BV110" s="931">
        <v>36608084</v>
      </c>
      <c r="BW110" s="931"/>
      <c r="BX110" s="931"/>
      <c r="BY110" s="931"/>
      <c r="BZ110" s="931"/>
      <c r="CA110" s="931">
        <v>36071193</v>
      </c>
      <c r="CB110" s="931"/>
      <c r="CC110" s="931"/>
      <c r="CD110" s="931"/>
      <c r="CE110" s="931"/>
      <c r="CF110" s="944">
        <v>235.9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2070000</v>
      </c>
      <c r="BR111" s="926"/>
      <c r="BS111" s="926"/>
      <c r="BT111" s="926"/>
      <c r="BU111" s="926"/>
      <c r="BV111" s="926">
        <v>1930000</v>
      </c>
      <c r="BW111" s="926"/>
      <c r="BX111" s="926"/>
      <c r="BY111" s="926"/>
      <c r="BZ111" s="926"/>
      <c r="CA111" s="926">
        <v>1790000</v>
      </c>
      <c r="CB111" s="926"/>
      <c r="CC111" s="926"/>
      <c r="CD111" s="926"/>
      <c r="CE111" s="926"/>
      <c r="CF111" s="920">
        <v>11.7</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11223341</v>
      </c>
      <c r="BR112" s="926"/>
      <c r="BS112" s="926"/>
      <c r="BT112" s="926"/>
      <c r="BU112" s="926"/>
      <c r="BV112" s="926">
        <v>11072285</v>
      </c>
      <c r="BW112" s="926"/>
      <c r="BX112" s="926"/>
      <c r="BY112" s="926"/>
      <c r="BZ112" s="926"/>
      <c r="CA112" s="926">
        <v>10247093</v>
      </c>
      <c r="CB112" s="926"/>
      <c r="CC112" s="926"/>
      <c r="CD112" s="926"/>
      <c r="CE112" s="926"/>
      <c r="CF112" s="920">
        <v>67</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780821</v>
      </c>
      <c r="AB113" s="938"/>
      <c r="AC113" s="938"/>
      <c r="AD113" s="938"/>
      <c r="AE113" s="939"/>
      <c r="AF113" s="940">
        <v>812905</v>
      </c>
      <c r="AG113" s="938"/>
      <c r="AH113" s="938"/>
      <c r="AI113" s="938"/>
      <c r="AJ113" s="939"/>
      <c r="AK113" s="940">
        <v>856565</v>
      </c>
      <c r="AL113" s="938"/>
      <c r="AM113" s="938"/>
      <c r="AN113" s="938"/>
      <c r="AO113" s="939"/>
      <c r="AP113" s="941">
        <v>5.6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4235931</v>
      </c>
      <c r="BR113" s="926"/>
      <c r="BS113" s="926"/>
      <c r="BT113" s="926"/>
      <c r="BU113" s="926"/>
      <c r="BV113" s="926">
        <v>6422959</v>
      </c>
      <c r="BW113" s="926"/>
      <c r="BX113" s="926"/>
      <c r="BY113" s="926"/>
      <c r="BZ113" s="926"/>
      <c r="CA113" s="926">
        <v>6287370</v>
      </c>
      <c r="CB113" s="926"/>
      <c r="CC113" s="926"/>
      <c r="CD113" s="926"/>
      <c r="CE113" s="926"/>
      <c r="CF113" s="920">
        <v>41.1</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702133</v>
      </c>
      <c r="AB114" s="959"/>
      <c r="AC114" s="959"/>
      <c r="AD114" s="959"/>
      <c r="AE114" s="960"/>
      <c r="AF114" s="961">
        <v>746706</v>
      </c>
      <c r="AG114" s="959"/>
      <c r="AH114" s="959"/>
      <c r="AI114" s="959"/>
      <c r="AJ114" s="960"/>
      <c r="AK114" s="961">
        <v>711609</v>
      </c>
      <c r="AL114" s="959"/>
      <c r="AM114" s="959"/>
      <c r="AN114" s="959"/>
      <c r="AO114" s="960"/>
      <c r="AP114" s="962">
        <v>4.7</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2956496</v>
      </c>
      <c r="BR114" s="926"/>
      <c r="BS114" s="926"/>
      <c r="BT114" s="926"/>
      <c r="BU114" s="926"/>
      <c r="BV114" s="926">
        <v>3041317</v>
      </c>
      <c r="BW114" s="926"/>
      <c r="BX114" s="926"/>
      <c r="BY114" s="926"/>
      <c r="BZ114" s="926"/>
      <c r="CA114" s="926">
        <v>3063596</v>
      </c>
      <c r="CB114" s="926"/>
      <c r="CC114" s="926"/>
      <c r="CD114" s="926"/>
      <c r="CE114" s="926"/>
      <c r="CF114" s="920">
        <v>20</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140000</v>
      </c>
      <c r="AB115" s="938"/>
      <c r="AC115" s="938"/>
      <c r="AD115" s="938"/>
      <c r="AE115" s="939"/>
      <c r="AF115" s="940">
        <v>140016</v>
      </c>
      <c r="AG115" s="938"/>
      <c r="AH115" s="938"/>
      <c r="AI115" s="938"/>
      <c r="AJ115" s="939"/>
      <c r="AK115" s="940">
        <v>140045</v>
      </c>
      <c r="AL115" s="938"/>
      <c r="AM115" s="938"/>
      <c r="AN115" s="938"/>
      <c r="AO115" s="939"/>
      <c r="AP115" s="941">
        <v>0.9</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72</v>
      </c>
      <c r="AB116" s="959"/>
      <c r="AC116" s="959"/>
      <c r="AD116" s="959"/>
      <c r="AE116" s="960"/>
      <c r="AF116" s="961">
        <v>147</v>
      </c>
      <c r="AG116" s="959"/>
      <c r="AH116" s="959"/>
      <c r="AI116" s="959"/>
      <c r="AJ116" s="960"/>
      <c r="AK116" s="961">
        <v>1533</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4949628</v>
      </c>
      <c r="AB117" s="979"/>
      <c r="AC117" s="979"/>
      <c r="AD117" s="979"/>
      <c r="AE117" s="980"/>
      <c r="AF117" s="981">
        <v>4997889</v>
      </c>
      <c r="AG117" s="979"/>
      <c r="AH117" s="979"/>
      <c r="AI117" s="979"/>
      <c r="AJ117" s="980"/>
      <c r="AK117" s="981">
        <v>5121931</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293</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442</v>
      </c>
      <c r="BP119" s="1005"/>
      <c r="BQ119" s="999">
        <v>56951759</v>
      </c>
      <c r="BR119" s="1000"/>
      <c r="BS119" s="1000"/>
      <c r="BT119" s="1000"/>
      <c r="BU119" s="1000"/>
      <c r="BV119" s="1000">
        <v>59074645</v>
      </c>
      <c r="BW119" s="1000"/>
      <c r="BX119" s="1000"/>
      <c r="BY119" s="1000"/>
      <c r="BZ119" s="1000"/>
      <c r="CA119" s="1000">
        <v>57459252</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2070000</v>
      </c>
      <c r="DH119" s="986"/>
      <c r="DI119" s="986"/>
      <c r="DJ119" s="986"/>
      <c r="DK119" s="987"/>
      <c r="DL119" s="985">
        <v>1930000</v>
      </c>
      <c r="DM119" s="986"/>
      <c r="DN119" s="986"/>
      <c r="DO119" s="986"/>
      <c r="DP119" s="987"/>
      <c r="DQ119" s="985">
        <v>1790000</v>
      </c>
      <c r="DR119" s="986"/>
      <c r="DS119" s="986"/>
      <c r="DT119" s="986"/>
      <c r="DU119" s="987"/>
      <c r="DV119" s="988">
        <v>11.7</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4089384</v>
      </c>
      <c r="BR120" s="931"/>
      <c r="BS120" s="931"/>
      <c r="BT120" s="931"/>
      <c r="BU120" s="931"/>
      <c r="BV120" s="931">
        <v>4038563</v>
      </c>
      <c r="BW120" s="931"/>
      <c r="BX120" s="931"/>
      <c r="BY120" s="931"/>
      <c r="BZ120" s="931"/>
      <c r="CA120" s="931">
        <v>3585546</v>
      </c>
      <c r="CB120" s="931"/>
      <c r="CC120" s="931"/>
      <c r="CD120" s="931"/>
      <c r="CE120" s="931"/>
      <c r="CF120" s="944">
        <v>23.5</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8489859</v>
      </c>
      <c r="DH120" s="931"/>
      <c r="DI120" s="931"/>
      <c r="DJ120" s="931"/>
      <c r="DK120" s="931"/>
      <c r="DL120" s="931">
        <v>8417999</v>
      </c>
      <c r="DM120" s="931"/>
      <c r="DN120" s="931"/>
      <c r="DO120" s="931"/>
      <c r="DP120" s="931"/>
      <c r="DQ120" s="931">
        <v>7760643</v>
      </c>
      <c r="DR120" s="931"/>
      <c r="DS120" s="931"/>
      <c r="DT120" s="931"/>
      <c r="DU120" s="931"/>
      <c r="DV120" s="932">
        <v>50.8</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1441192</v>
      </c>
      <c r="BR121" s="926"/>
      <c r="BS121" s="926"/>
      <c r="BT121" s="926"/>
      <c r="BU121" s="926"/>
      <c r="BV121" s="926">
        <v>1384042</v>
      </c>
      <c r="BW121" s="926"/>
      <c r="BX121" s="926"/>
      <c r="BY121" s="926"/>
      <c r="BZ121" s="926"/>
      <c r="CA121" s="926">
        <v>1191783</v>
      </c>
      <c r="CB121" s="926"/>
      <c r="CC121" s="926"/>
      <c r="CD121" s="926"/>
      <c r="CE121" s="926"/>
      <c r="CF121" s="920">
        <v>7.8</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2206781</v>
      </c>
      <c r="DH121" s="926"/>
      <c r="DI121" s="926"/>
      <c r="DJ121" s="926"/>
      <c r="DK121" s="926"/>
      <c r="DL121" s="926">
        <v>2175010</v>
      </c>
      <c r="DM121" s="926"/>
      <c r="DN121" s="926"/>
      <c r="DO121" s="926"/>
      <c r="DP121" s="926"/>
      <c r="DQ121" s="926">
        <v>2054600</v>
      </c>
      <c r="DR121" s="926"/>
      <c r="DS121" s="926"/>
      <c r="DT121" s="926"/>
      <c r="DU121" s="926"/>
      <c r="DV121" s="927">
        <v>13.4</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32912031</v>
      </c>
      <c r="BR122" s="1000"/>
      <c r="BS122" s="1000"/>
      <c r="BT122" s="1000"/>
      <c r="BU122" s="1000"/>
      <c r="BV122" s="1000">
        <v>33218255</v>
      </c>
      <c r="BW122" s="1000"/>
      <c r="BX122" s="1000"/>
      <c r="BY122" s="1000"/>
      <c r="BZ122" s="1000"/>
      <c r="CA122" s="1000">
        <v>33063685</v>
      </c>
      <c r="CB122" s="1000"/>
      <c r="CC122" s="1000"/>
      <c r="CD122" s="1000"/>
      <c r="CE122" s="1000"/>
      <c r="CF122" s="1017">
        <v>216.3</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526701</v>
      </c>
      <c r="DH122" s="926"/>
      <c r="DI122" s="926"/>
      <c r="DJ122" s="926"/>
      <c r="DK122" s="926"/>
      <c r="DL122" s="926">
        <v>479276</v>
      </c>
      <c r="DM122" s="926"/>
      <c r="DN122" s="926"/>
      <c r="DO122" s="926"/>
      <c r="DP122" s="926"/>
      <c r="DQ122" s="926">
        <v>431850</v>
      </c>
      <c r="DR122" s="926"/>
      <c r="DS122" s="926"/>
      <c r="DT122" s="926"/>
      <c r="DU122" s="926"/>
      <c r="DV122" s="927">
        <v>2.8</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450</v>
      </c>
      <c r="BP123" s="1005"/>
      <c r="BQ123" s="1063">
        <v>38442607</v>
      </c>
      <c r="BR123" s="1064"/>
      <c r="BS123" s="1064"/>
      <c r="BT123" s="1064"/>
      <c r="BU123" s="1064"/>
      <c r="BV123" s="1064">
        <v>38640860</v>
      </c>
      <c r="BW123" s="1064"/>
      <c r="BX123" s="1064"/>
      <c r="BY123" s="1064"/>
      <c r="BZ123" s="1064"/>
      <c r="CA123" s="1064">
        <v>37841014</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124.4</v>
      </c>
      <c r="BR124" s="1027"/>
      <c r="BS124" s="1027"/>
      <c r="BT124" s="1027"/>
      <c r="BU124" s="1027"/>
      <c r="BV124" s="1027">
        <v>136.9</v>
      </c>
      <c r="BW124" s="1027"/>
      <c r="BX124" s="1027"/>
      <c r="BY124" s="1027"/>
      <c r="BZ124" s="1027"/>
      <c r="CA124" s="1027">
        <v>128.30000000000001</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140000</v>
      </c>
      <c r="AB126" s="959"/>
      <c r="AC126" s="959"/>
      <c r="AD126" s="959"/>
      <c r="AE126" s="960"/>
      <c r="AF126" s="961">
        <v>140000</v>
      </c>
      <c r="AG126" s="959"/>
      <c r="AH126" s="959"/>
      <c r="AI126" s="959"/>
      <c r="AJ126" s="960"/>
      <c r="AK126" s="961">
        <v>140000</v>
      </c>
      <c r="AL126" s="959"/>
      <c r="AM126" s="959"/>
      <c r="AN126" s="959"/>
      <c r="AO126" s="960"/>
      <c r="AP126" s="962">
        <v>0.9</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v>16</v>
      </c>
      <c r="AG127" s="959"/>
      <c r="AH127" s="959"/>
      <c r="AI127" s="959"/>
      <c r="AJ127" s="960"/>
      <c r="AK127" s="961">
        <v>45</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149429</v>
      </c>
      <c r="AB128" s="1046"/>
      <c r="AC128" s="1046"/>
      <c r="AD128" s="1046"/>
      <c r="AE128" s="1047"/>
      <c r="AF128" s="1048">
        <v>141652</v>
      </c>
      <c r="AG128" s="1046"/>
      <c r="AH128" s="1046"/>
      <c r="AI128" s="1046"/>
      <c r="AJ128" s="1047"/>
      <c r="AK128" s="1048">
        <v>155107</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12.59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17633424</v>
      </c>
      <c r="AB129" s="959"/>
      <c r="AC129" s="959"/>
      <c r="AD129" s="959"/>
      <c r="AE129" s="960"/>
      <c r="AF129" s="961">
        <v>17710329</v>
      </c>
      <c r="AG129" s="959"/>
      <c r="AH129" s="959"/>
      <c r="AI129" s="959"/>
      <c r="AJ129" s="960"/>
      <c r="AK129" s="961">
        <v>18110736</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17.59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2755777</v>
      </c>
      <c r="AB130" s="959"/>
      <c r="AC130" s="959"/>
      <c r="AD130" s="959"/>
      <c r="AE130" s="960"/>
      <c r="AF130" s="961">
        <v>2789773</v>
      </c>
      <c r="AG130" s="959"/>
      <c r="AH130" s="959"/>
      <c r="AI130" s="959"/>
      <c r="AJ130" s="960"/>
      <c r="AK130" s="961">
        <v>2821381</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13.8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14877647</v>
      </c>
      <c r="AB131" s="986"/>
      <c r="AC131" s="986"/>
      <c r="AD131" s="986"/>
      <c r="AE131" s="987"/>
      <c r="AF131" s="985">
        <v>14920556</v>
      </c>
      <c r="AG131" s="986"/>
      <c r="AH131" s="986"/>
      <c r="AI131" s="986"/>
      <c r="AJ131" s="987"/>
      <c r="AK131" s="985">
        <v>15289355</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128.30000000000001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13.74156805</v>
      </c>
      <c r="AB132" s="1097"/>
      <c r="AC132" s="1097"/>
      <c r="AD132" s="1097"/>
      <c r="AE132" s="1098"/>
      <c r="AF132" s="1099">
        <v>13.84977978</v>
      </c>
      <c r="AG132" s="1097"/>
      <c r="AH132" s="1097"/>
      <c r="AI132" s="1097"/>
      <c r="AJ132" s="1098"/>
      <c r="AK132" s="1099">
        <v>14.03226474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14.1</v>
      </c>
      <c r="AB133" s="1080"/>
      <c r="AC133" s="1080"/>
      <c r="AD133" s="1080"/>
      <c r="AE133" s="1081"/>
      <c r="AF133" s="1079">
        <v>13.8</v>
      </c>
      <c r="AG133" s="1080"/>
      <c r="AH133" s="1080"/>
      <c r="AI133" s="1080"/>
      <c r="AJ133" s="1081"/>
      <c r="AK133" s="1079">
        <v>13.8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qQghDN+8U+kGW0qwkHstcy6UmLc9bd6+VRO/qGrQS0TBfKCCPjHavcgOM/WvybawSnATHJeVxGbNdQPALtOzw==" saltValue="n32Iv1lbpj0xVhDnq9rT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DD54" sqref="DD5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8dN5dDfwvikOa/VgS0MCU0jYfpfUEVh5APPMcUGRJP+1h7FcMQ6S/6fnTFuAL3Gq7Rr7mPqQGuGBHgBaF1q4A==" saltValue="baCNsvU2M5V1GZlmKFH6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bkFZjjYd9zZpdo0F2Jt0neakPor/blpnsHK7ts4hrSpxieKVjSiBF3UqMkozCHsop3U2hRGM7eh9kfK6PvfMA==" saltValue="aKvC4G+YnGnQCQp153TL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4510225</v>
      </c>
      <c r="AP9" s="269">
        <v>87397</v>
      </c>
      <c r="AQ9" s="270">
        <v>72348</v>
      </c>
      <c r="AR9" s="271">
        <v>20.8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1579068</v>
      </c>
      <c r="AP10" s="272">
        <v>30599</v>
      </c>
      <c r="AQ10" s="273">
        <v>6364</v>
      </c>
      <c r="AR10" s="274">
        <v>380.8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152352</v>
      </c>
      <c r="AP11" s="272">
        <v>2952</v>
      </c>
      <c r="AQ11" s="273">
        <v>1262</v>
      </c>
      <c r="AR11" s="274">
        <v>133.9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10</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148688</v>
      </c>
      <c r="AP13" s="272">
        <v>2881</v>
      </c>
      <c r="AQ13" s="273">
        <v>3257</v>
      </c>
      <c r="AR13" s="274">
        <v>-11.5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112834</v>
      </c>
      <c r="AP14" s="272">
        <v>2186</v>
      </c>
      <c r="AQ14" s="273">
        <v>1617</v>
      </c>
      <c r="AR14" s="274">
        <v>35.200000000000003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-224163</v>
      </c>
      <c r="AP15" s="272">
        <v>-4344</v>
      </c>
      <c r="AQ15" s="273">
        <v>-3947</v>
      </c>
      <c r="AR15" s="274">
        <v>10.1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6279004</v>
      </c>
      <c r="AP16" s="272">
        <v>121672</v>
      </c>
      <c r="AQ16" s="273">
        <v>80912</v>
      </c>
      <c r="AR16" s="274">
        <v>50.4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8.33</v>
      </c>
      <c r="AP21" s="286">
        <v>6.71</v>
      </c>
      <c r="AQ21" s="287">
        <v>1.62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97.4</v>
      </c>
      <c r="AP22" s="291">
        <v>98.3</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3412179</v>
      </c>
      <c r="AP32" s="300">
        <v>66120</v>
      </c>
      <c r="AQ32" s="301">
        <v>34344</v>
      </c>
      <c r="AR32" s="302">
        <v>92.5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3</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856565</v>
      </c>
      <c r="AP35" s="300">
        <v>16598</v>
      </c>
      <c r="AQ35" s="301">
        <v>7806</v>
      </c>
      <c r="AR35" s="302">
        <v>112.6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711609</v>
      </c>
      <c r="AP36" s="300">
        <v>13789</v>
      </c>
      <c r="AQ36" s="301">
        <v>1690</v>
      </c>
      <c r="AR36" s="302">
        <v>715.9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140045</v>
      </c>
      <c r="AP37" s="300">
        <v>2714</v>
      </c>
      <c r="AQ37" s="301">
        <v>666</v>
      </c>
      <c r="AR37" s="302">
        <v>307.5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v>1533</v>
      </c>
      <c r="AP38" s="303">
        <v>30</v>
      </c>
      <c r="AQ38" s="304">
        <v>3</v>
      </c>
      <c r="AR38" s="292">
        <v>900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-155107</v>
      </c>
      <c r="AP39" s="300">
        <v>-3006</v>
      </c>
      <c r="AQ39" s="301">
        <v>-5822</v>
      </c>
      <c r="AR39" s="302">
        <v>-48.4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-2821381</v>
      </c>
      <c r="AP40" s="300">
        <v>-54672</v>
      </c>
      <c r="AQ40" s="301">
        <v>-26710</v>
      </c>
      <c r="AR40" s="302">
        <v>104.7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2145443</v>
      </c>
      <c r="AP41" s="300">
        <v>41574</v>
      </c>
      <c r="AQ41" s="301">
        <v>11979</v>
      </c>
      <c r="AR41" s="302">
        <v>247.1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3520020</v>
      </c>
      <c r="AN51" s="322">
        <v>62935</v>
      </c>
      <c r="AO51" s="323">
        <v>-38</v>
      </c>
      <c r="AP51" s="324">
        <v>45483</v>
      </c>
      <c r="AQ51" s="325">
        <v>-0.2</v>
      </c>
      <c r="AR51" s="326">
        <v>-37.799999999999997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2412035</v>
      </c>
      <c r="AN52" s="330">
        <v>43125</v>
      </c>
      <c r="AO52" s="331">
        <v>27.9</v>
      </c>
      <c r="AP52" s="332">
        <v>24241</v>
      </c>
      <c r="AQ52" s="333">
        <v>0.4</v>
      </c>
      <c r="AR52" s="334">
        <v>27.5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3813313</v>
      </c>
      <c r="AN53" s="322">
        <v>69375</v>
      </c>
      <c r="AO53" s="323">
        <v>10.199999999999999</v>
      </c>
      <c r="AP53" s="324">
        <v>45945</v>
      </c>
      <c r="AQ53" s="325">
        <v>1</v>
      </c>
      <c r="AR53" s="326">
        <v>9.1999999999999993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1964234</v>
      </c>
      <c r="AN54" s="330">
        <v>35735</v>
      </c>
      <c r="AO54" s="331">
        <v>-17.100000000000001</v>
      </c>
      <c r="AP54" s="332">
        <v>25180</v>
      </c>
      <c r="AQ54" s="333">
        <v>3.9</v>
      </c>
      <c r="AR54" s="334">
        <v>-21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3437734</v>
      </c>
      <c r="AN55" s="322">
        <v>63799</v>
      </c>
      <c r="AO55" s="323">
        <v>-8</v>
      </c>
      <c r="AP55" s="324">
        <v>44475</v>
      </c>
      <c r="AQ55" s="325">
        <v>-3.2</v>
      </c>
      <c r="AR55" s="326">
        <v>-4.8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969670</v>
      </c>
      <c r="AN56" s="330">
        <v>17996</v>
      </c>
      <c r="AO56" s="331">
        <v>-49.6</v>
      </c>
      <c r="AP56" s="332">
        <v>24780</v>
      </c>
      <c r="AQ56" s="333">
        <v>-1.6</v>
      </c>
      <c r="AR56" s="334">
        <v>-48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4483713</v>
      </c>
      <c r="AN57" s="322">
        <v>85009</v>
      </c>
      <c r="AO57" s="323">
        <v>33.200000000000003</v>
      </c>
      <c r="AP57" s="324">
        <v>45982</v>
      </c>
      <c r="AQ57" s="325">
        <v>3.4</v>
      </c>
      <c r="AR57" s="326">
        <v>29.8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1552551</v>
      </c>
      <c r="AN58" s="330">
        <v>29436</v>
      </c>
      <c r="AO58" s="331">
        <v>63.6</v>
      </c>
      <c r="AP58" s="332">
        <v>25583</v>
      </c>
      <c r="AQ58" s="333">
        <v>3.2</v>
      </c>
      <c r="AR58" s="334">
        <v>60.4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6120493</v>
      </c>
      <c r="AN59" s="322">
        <v>118600</v>
      </c>
      <c r="AO59" s="323">
        <v>39.5</v>
      </c>
      <c r="AP59" s="324">
        <v>50538</v>
      </c>
      <c r="AQ59" s="325">
        <v>9.9</v>
      </c>
      <c r="AR59" s="326">
        <v>29.6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2365262</v>
      </c>
      <c r="AN60" s="330">
        <v>45833</v>
      </c>
      <c r="AO60" s="331">
        <v>55.7</v>
      </c>
      <c r="AP60" s="332">
        <v>29053</v>
      </c>
      <c r="AQ60" s="333">
        <v>13.6</v>
      </c>
      <c r="AR60" s="334">
        <v>42.1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4275055</v>
      </c>
      <c r="AN61" s="337">
        <v>79944</v>
      </c>
      <c r="AO61" s="338">
        <v>7.4</v>
      </c>
      <c r="AP61" s="339">
        <v>46485</v>
      </c>
      <c r="AQ61" s="340">
        <v>2.2000000000000002</v>
      </c>
      <c r="AR61" s="326">
        <v>5.2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1852750</v>
      </c>
      <c r="AN62" s="330">
        <v>34425</v>
      </c>
      <c r="AO62" s="331">
        <v>16.100000000000001</v>
      </c>
      <c r="AP62" s="332">
        <v>25767</v>
      </c>
      <c r="AQ62" s="333">
        <v>3.9</v>
      </c>
      <c r="AR62" s="334">
        <v>12.2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m3DTW+tzEgkaUSqAV3vKUsLh75DsjESM4NW00JuOkGvsNHRjawxPI7C8dyiFMuYR3QvY/QUGu6s0MsJlMpHQw==" saltValue="9PPkJ4Vz/nwPaqT19hSI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BK86" sqref="BK8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7xxBHju42E79cWjMwECHBMCsJGUbNhoJPQcQWWiaQPaH5gecrNsmLb3gogYohpHDTyS4bg3qIC381THXh2Bz1A==" saltValue="n8xiQS2J8M/tkre0emfJ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election activeCell="AD59" sqref="AD5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PDJPDRiWT6gTOlYJmy2Md33biYnT0td0cXumV9T6KFggmFtnbD2YEq0Hb3tNk6vII1IpenNjR9BUNvA5PMBzsQ==" saltValue="y5GU/444dN9+5/mU4pGF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5"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5.81</v>
      </c>
      <c r="G47" s="12">
        <v>10.06</v>
      </c>
      <c r="H47" s="12">
        <v>10.73</v>
      </c>
      <c r="I47" s="12">
        <v>8.14</v>
      </c>
      <c r="J47" s="13">
        <v>5.61</v>
      </c>
    </row>
    <row r="48" spans="2:10" ht="57.75" customHeight="1" x14ac:dyDescent="0.15">
      <c r="B48" s="14"/>
      <c r="C48" s="1141" t="s">
        <v>4</v>
      </c>
      <c r="D48" s="1141"/>
      <c r="E48" s="1142"/>
      <c r="F48" s="15">
        <v>1.95</v>
      </c>
      <c r="G48" s="16">
        <v>3.79</v>
      </c>
      <c r="H48" s="16">
        <v>5.13</v>
      </c>
      <c r="I48" s="16">
        <v>3.46</v>
      </c>
      <c r="J48" s="17">
        <v>1.72</v>
      </c>
    </row>
    <row r="49" spans="2:10" ht="57.75" customHeight="1" thickBot="1" x14ac:dyDescent="0.2">
      <c r="B49" s="18"/>
      <c r="C49" s="1143" t="s">
        <v>5</v>
      </c>
      <c r="D49" s="1143"/>
      <c r="E49" s="1144"/>
      <c r="F49" s="19">
        <v>4.1100000000000003</v>
      </c>
      <c r="G49" s="20">
        <v>6.4</v>
      </c>
      <c r="H49" s="20">
        <v>1.72</v>
      </c>
      <c r="I49" s="20" t="s">
        <v>531</v>
      </c>
      <c r="J49" s="21" t="s">
        <v>532</v>
      </c>
    </row>
    <row r="50" spans="2:10" x14ac:dyDescent="0.15"/>
  </sheetData>
  <sheetProtection algorithmName="SHA-512" hashValue="ShUyIaCkb40skAectq40gvP1LhU5+wTLTQjWgycI6yKUoAXkKZBppDRwZ22/vwXd7iIr9E58WIkCA/b3xbEi6w==" saltValue="KUhCr8TfWGI90cOHDRZI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2026-03-11T05:26:32Z</cp:lastPrinted>
  <dcterms:created xsi:type="dcterms:W3CDTF">2026-02-23T04:23:08Z</dcterms:created>
  <dcterms:modified xsi:type="dcterms:W3CDTF">2026-03-17T05:08:05Z</dcterms:modified>
  <cp:category/>
</cp:coreProperties>
</file>